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9720" activeTab="5"/>
  </bookViews>
  <sheets>
    <sheet name="Главы" sheetId="1" r:id="rId1"/>
    <sheet name="Механизаторы" sheetId="2" r:id="rId2"/>
    <sheet name="Дояры" sheetId="3" r:id="rId3"/>
    <sheet name="Армспорт" sheetId="4" r:id="rId4"/>
    <sheet name="Гребля" sheetId="5" r:id="rId5"/>
    <sheet name="Итоговая таблица" sheetId="6" r:id="rId6"/>
  </sheets>
  <externalReferences>
    <externalReference r:id="rId9"/>
  </externalReferences>
  <definedNames>
    <definedName name="_xlnm.Print_Area" localSheetId="3">'Армспорт'!$A$1:$G$82</definedName>
    <definedName name="_xlnm.Print_Area" localSheetId="0">'Главы'!$A$1:$H$38</definedName>
    <definedName name="_xlnm.Print_Area" localSheetId="2">'Дояры'!$A$1:$D$59</definedName>
    <definedName name="_xlnm.Print_Area" localSheetId="5">'Итоговая таблица'!$A$1:$T$39</definedName>
    <definedName name="_xlnm.Print_Area" localSheetId="1">'Механизаторы'!$A$1:$K$65</definedName>
  </definedNames>
  <calcPr fullCalcOnLoad="1"/>
</workbook>
</file>

<file path=xl/sharedStrings.xml><?xml version="1.0" encoding="utf-8"?>
<sst xmlns="http://schemas.openxmlformats.org/spreadsheetml/2006/main" count="516" uniqueCount="239">
  <si>
    <t>Бабынинский район</t>
  </si>
  <si>
    <t>Барятинский район</t>
  </si>
  <si>
    <t>Боровский район</t>
  </si>
  <si>
    <t>Дзержинский район</t>
  </si>
  <si>
    <t>Думиничский район</t>
  </si>
  <si>
    <t>Жиздринский район</t>
  </si>
  <si>
    <t>Жуковский район</t>
  </si>
  <si>
    <t>Износковский район</t>
  </si>
  <si>
    <t>г. Калуга</t>
  </si>
  <si>
    <t>Кировский район</t>
  </si>
  <si>
    <t>Козельский район</t>
  </si>
  <si>
    <t>Куйбышевский район</t>
  </si>
  <si>
    <t>Людиновский район</t>
  </si>
  <si>
    <t>Малоярославецкий район</t>
  </si>
  <si>
    <t>Медынский район</t>
  </si>
  <si>
    <t>Мосальский район</t>
  </si>
  <si>
    <t>Перемышльский район</t>
  </si>
  <si>
    <t>Сухиничский район</t>
  </si>
  <si>
    <t>Тарусский район</t>
  </si>
  <si>
    <t>Ульяновский район</t>
  </si>
  <si>
    <t>Ферзиковский район</t>
  </si>
  <si>
    <t>Хвастовичский район</t>
  </si>
  <si>
    <t>Юхновский район</t>
  </si>
  <si>
    <t>Соревнования среди глав муниципальных районов</t>
  </si>
  <si>
    <t>Ф.И.О.</t>
  </si>
  <si>
    <t>Результат</t>
  </si>
  <si>
    <t>Место</t>
  </si>
  <si>
    <t>Итоговая таблица</t>
  </si>
  <si>
    <t>Мини-футбол</t>
  </si>
  <si>
    <t>Перетягивание каната</t>
  </si>
  <si>
    <t>Сумма мест</t>
  </si>
  <si>
    <t>Итоговое место</t>
  </si>
  <si>
    <t>№ п/п</t>
  </si>
  <si>
    <t>Главный судья соревнований</t>
  </si>
  <si>
    <t>Главный секретарь</t>
  </si>
  <si>
    <t>Соревнования механизаторов</t>
  </si>
  <si>
    <t>Вождение трактора</t>
  </si>
  <si>
    <t>Стрельба</t>
  </si>
  <si>
    <t>Наименование МР</t>
  </si>
  <si>
    <t>Силовая гимнастика</t>
  </si>
  <si>
    <t xml:space="preserve"> </t>
  </si>
  <si>
    <t>Э.Н. Станкевич</t>
  </si>
  <si>
    <t>А.Ю. Блинов</t>
  </si>
  <si>
    <t>I ГРУППА</t>
  </si>
  <si>
    <t>II ГРУППА</t>
  </si>
  <si>
    <t>Соревнования среди глав МР</t>
  </si>
  <si>
    <t>Армспорт</t>
  </si>
  <si>
    <t>Волейбол (мужчины)</t>
  </si>
  <si>
    <t>Волейбол (женщины)</t>
  </si>
  <si>
    <t>Гиревой спорт</t>
  </si>
  <si>
    <t>Гребля на лодках</t>
  </si>
  <si>
    <t>Настольный теннис</t>
  </si>
  <si>
    <t>Соревнования дояров</t>
  </si>
  <si>
    <t>Соревнования косарей</t>
  </si>
  <si>
    <t>Соревнования спортивных семей</t>
  </si>
  <si>
    <t>Уличный баскетбол (мужчины)</t>
  </si>
  <si>
    <t>Уличный баскетбол (женщины)</t>
  </si>
  <si>
    <t>Легкая атлетика</t>
  </si>
  <si>
    <t>XVI областные летние сельские спортивные игры</t>
  </si>
  <si>
    <t>г. Калуга                                                         2-4 сентября 2011 года</t>
  </si>
  <si>
    <t>Косьба</t>
  </si>
  <si>
    <t>№ п.п.</t>
  </si>
  <si>
    <t>XVI областные зимние сельские спортивные игры</t>
  </si>
  <si>
    <t>г. Калуга                                                         2-4 сентября</t>
  </si>
  <si>
    <t>Мещевский район</t>
  </si>
  <si>
    <t>Спас-Деменский район</t>
  </si>
  <si>
    <t>Бег 500 м.</t>
  </si>
  <si>
    <t>I группа</t>
  </si>
  <si>
    <t>II группа</t>
  </si>
  <si>
    <t>Очки</t>
  </si>
  <si>
    <t>Терников Виктор Николаевич</t>
  </si>
  <si>
    <t>Мареев Александр Викторович</t>
  </si>
  <si>
    <t>Василькова Елена Викторовна</t>
  </si>
  <si>
    <t>Новосельцев Геннадий Станиславович</t>
  </si>
  <si>
    <t>Феденков Игорь Николаевич</t>
  </si>
  <si>
    <t>Малашин Олег Васильевич</t>
  </si>
  <si>
    <t>Никитенко Алексей Викторович</t>
  </si>
  <si>
    <t>Куприков Василий Иванович</t>
  </si>
  <si>
    <t>Ковалев Анатолий Дмитриевич</t>
  </si>
  <si>
    <t>Томаров Виктор Иванович</t>
  </si>
  <si>
    <t>Гусев Иван Гаврилович</t>
  </si>
  <si>
    <t>Анисимов Александр Иванович</t>
  </si>
  <si>
    <t>Рудоман Светлана Анатольевна</t>
  </si>
  <si>
    <t>Леонов Владимир Викторович</t>
  </si>
  <si>
    <t>Соколов Николай Федорович</t>
  </si>
  <si>
    <t>Лашук Виктор Михайлович</t>
  </si>
  <si>
    <t>Аганичев Даниил Михайлович</t>
  </si>
  <si>
    <t>Козлов Николай Васильевич</t>
  </si>
  <si>
    <t>Поляков Владислав Георгиевич</t>
  </si>
  <si>
    <t>Мальцев  Евгений Михайлович</t>
  </si>
  <si>
    <t>Ковалева Марина Альбертовна</t>
  </si>
  <si>
    <t>Иванов Алексей Викторович</t>
  </si>
  <si>
    <r>
      <t xml:space="preserve">Калиничев Николай </t>
    </r>
    <r>
      <rPr>
        <sz val="11"/>
        <rFont val="Arial"/>
        <family val="2"/>
      </rPr>
      <t>Александрович</t>
    </r>
  </si>
  <si>
    <r>
      <t xml:space="preserve">Суярко Анатолий </t>
    </r>
    <r>
      <rPr>
        <sz val="11.5"/>
        <rFont val="Arial"/>
        <family val="2"/>
      </rPr>
      <t>Владимирович</t>
    </r>
  </si>
  <si>
    <t>10</t>
  </si>
  <si>
    <t>9</t>
  </si>
  <si>
    <t>6</t>
  </si>
  <si>
    <t>3</t>
  </si>
  <si>
    <t>11</t>
  </si>
  <si>
    <t>5</t>
  </si>
  <si>
    <t>7</t>
  </si>
  <si>
    <t>2</t>
  </si>
  <si>
    <t>13</t>
  </si>
  <si>
    <t>8</t>
  </si>
  <si>
    <t>Гусейнов Сархан</t>
  </si>
  <si>
    <t>Юдин Евгений</t>
  </si>
  <si>
    <t>Гетман Сергей</t>
  </si>
  <si>
    <t>Ковалёв Михаил</t>
  </si>
  <si>
    <t>Корягин Иван</t>
  </si>
  <si>
    <t>Родин Иван</t>
  </si>
  <si>
    <t>Николаица Василий</t>
  </si>
  <si>
    <t>Саакян Эдуард</t>
  </si>
  <si>
    <t>Одиноков Юрий</t>
  </si>
  <si>
    <t>Категория</t>
  </si>
  <si>
    <t>муж. 80</t>
  </si>
  <si>
    <t>муж. +80</t>
  </si>
  <si>
    <t>жен. 70</t>
  </si>
  <si>
    <t>жен. +70</t>
  </si>
  <si>
    <t>Орлова Юлия</t>
  </si>
  <si>
    <t>Козлова Роза</t>
  </si>
  <si>
    <t>Ломаш Александра</t>
  </si>
  <si>
    <t>Терехова Светлана</t>
  </si>
  <si>
    <t>Егорова Оксана</t>
  </si>
  <si>
    <t>Шиндяпина Марина</t>
  </si>
  <si>
    <t>Чижевская Елена</t>
  </si>
  <si>
    <t>Караулова Наталья</t>
  </si>
  <si>
    <t>Жарков Владимир</t>
  </si>
  <si>
    <t>Присягин Алексей</t>
  </si>
  <si>
    <t>Ковченков Владимир</t>
  </si>
  <si>
    <t>Казюн Роман</t>
  </si>
  <si>
    <t>Петухов Сергей</t>
  </si>
  <si>
    <t>Мастерков Владимир</t>
  </si>
  <si>
    <t>Рыбалков Михаил</t>
  </si>
  <si>
    <t>Кузянова Александра</t>
  </si>
  <si>
    <t>Валуева Ольга</t>
  </si>
  <si>
    <t>Волкова Мария</t>
  </si>
  <si>
    <t>Хамирова Эльмида</t>
  </si>
  <si>
    <t>Петренко Тамара</t>
  </si>
  <si>
    <t>Луконина Тамара</t>
  </si>
  <si>
    <t>Бабанина Елена</t>
  </si>
  <si>
    <t>Лыткин В.</t>
  </si>
  <si>
    <t>Королёв С.</t>
  </si>
  <si>
    <t>Иванов А.</t>
  </si>
  <si>
    <t>4.56</t>
  </si>
  <si>
    <t>2.18</t>
  </si>
  <si>
    <t>Ефремов Н.</t>
  </si>
  <si>
    <t>1.50</t>
  </si>
  <si>
    <t>Кукушкин Е.</t>
  </si>
  <si>
    <t>Астахов А.</t>
  </si>
  <si>
    <t>2.23</t>
  </si>
  <si>
    <t>Ульянов Ю.</t>
  </si>
  <si>
    <t>Фитисов С.</t>
  </si>
  <si>
    <t>2.14</t>
  </si>
  <si>
    <t>3.51</t>
  </si>
  <si>
    <t>Клочков С.</t>
  </si>
  <si>
    <t>Изюмов И.</t>
  </si>
  <si>
    <t>1.55</t>
  </si>
  <si>
    <t>1.49</t>
  </si>
  <si>
    <t>Корсаков В.</t>
  </si>
  <si>
    <t>Алешин А.</t>
  </si>
  <si>
    <t>1.56</t>
  </si>
  <si>
    <t>4.30</t>
  </si>
  <si>
    <t>Платонов В.</t>
  </si>
  <si>
    <t>Смирнов О.</t>
  </si>
  <si>
    <t>1.57</t>
  </si>
  <si>
    <t>1.21</t>
  </si>
  <si>
    <t>Кулишов А.</t>
  </si>
  <si>
    <t>Коновалов А.</t>
  </si>
  <si>
    <t>1.47</t>
  </si>
  <si>
    <t>1.51</t>
  </si>
  <si>
    <t>Коленцов М.</t>
  </si>
  <si>
    <t>Перьев И.</t>
  </si>
  <si>
    <t>1.42</t>
  </si>
  <si>
    <t>Медведев Ф.</t>
  </si>
  <si>
    <t>1.54</t>
  </si>
  <si>
    <t>Трушаков Д.</t>
  </si>
  <si>
    <t>Гусев С.</t>
  </si>
  <si>
    <t>2.01</t>
  </si>
  <si>
    <t>2.03</t>
  </si>
  <si>
    <t xml:space="preserve">Балакунов </t>
  </si>
  <si>
    <t>Курбанов</t>
  </si>
  <si>
    <t>2.07</t>
  </si>
  <si>
    <t>2.02</t>
  </si>
  <si>
    <t>Кашуба А.</t>
  </si>
  <si>
    <t>Копытов Р.</t>
  </si>
  <si>
    <t>2.29</t>
  </si>
  <si>
    <t>3.41</t>
  </si>
  <si>
    <t>Коваль П.</t>
  </si>
  <si>
    <t>Поляченков А.</t>
  </si>
  <si>
    <t>3.31</t>
  </si>
  <si>
    <t>Присягин А.</t>
  </si>
  <si>
    <t>Ишаков И.</t>
  </si>
  <si>
    <t>Валуев А.</t>
  </si>
  <si>
    <t>1.32</t>
  </si>
  <si>
    <t>2.10</t>
  </si>
  <si>
    <t>Иванин Н.</t>
  </si>
  <si>
    <t>Кривдин С.</t>
  </si>
  <si>
    <t>2.04</t>
  </si>
  <si>
    <t>2.05</t>
  </si>
  <si>
    <t>Коротков А.</t>
  </si>
  <si>
    <t>Головастиков В.</t>
  </si>
  <si>
    <t>2.12</t>
  </si>
  <si>
    <t>2.48</t>
  </si>
  <si>
    <t>Николаев И.</t>
  </si>
  <si>
    <t>Орлов В.</t>
  </si>
  <si>
    <t>1.46</t>
  </si>
  <si>
    <t>Мартынов И.</t>
  </si>
  <si>
    <t>Куликов Н.</t>
  </si>
  <si>
    <t>2.06</t>
  </si>
  <si>
    <t>1.59</t>
  </si>
  <si>
    <t>Карандасов</t>
  </si>
  <si>
    <t>Лобков Н.</t>
  </si>
  <si>
    <t>2.32</t>
  </si>
  <si>
    <t>3.16</t>
  </si>
  <si>
    <t>Кондрашов.С.</t>
  </si>
  <si>
    <t>2.20</t>
  </si>
  <si>
    <t>2.36</t>
  </si>
  <si>
    <t>Бондаренко А.</t>
  </si>
  <si>
    <t>Михайлов В.</t>
  </si>
  <si>
    <t>2.47</t>
  </si>
  <si>
    <t>Никитин Н.</t>
  </si>
  <si>
    <t>Кузяков А.</t>
  </si>
  <si>
    <t>2.52</t>
  </si>
  <si>
    <t>2.16</t>
  </si>
  <si>
    <t>Половой Ю.</t>
  </si>
  <si>
    <t>Рязаков А.</t>
  </si>
  <si>
    <t>3.03</t>
  </si>
  <si>
    <t>1.37</t>
  </si>
  <si>
    <t>4.00</t>
  </si>
  <si>
    <t>14</t>
  </si>
  <si>
    <t>4-5</t>
  </si>
  <si>
    <t>Антошкин А.</t>
  </si>
  <si>
    <t>01,56,6</t>
  </si>
  <si>
    <t>не явка</t>
  </si>
  <si>
    <t>неявка</t>
  </si>
  <si>
    <t>9-10</t>
  </si>
  <si>
    <t>7-8</t>
  </si>
  <si>
    <t>Сумма</t>
  </si>
  <si>
    <t>8-9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</si>
</sst>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h]:mm:ss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:ss.0;@"/>
  </numFmts>
  <fonts count="49">
    <font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2"/>
      <name val="Arial"/>
      <family val="2"/>
    </font>
    <font>
      <sz val="11"/>
      <name val="Arial"/>
      <family val="2"/>
    </font>
    <font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0" xfId="0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10" fillId="0" borderId="10" xfId="53" applyFont="1" applyBorder="1" applyAlignment="1">
      <alignment horizontal="left"/>
      <protection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12" fillId="0" borderId="10" xfId="0" applyFont="1" applyBorder="1" applyAlignment="1">
      <alignment/>
    </xf>
    <xf numFmtId="49" fontId="0" fillId="0" borderId="0" xfId="0" applyNumberForma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70" fontId="0" fillId="0" borderId="0" xfId="0" applyNumberFormat="1" applyBorder="1" applyAlignment="1">
      <alignment/>
    </xf>
    <xf numFmtId="170" fontId="3" fillId="0" borderId="10" xfId="0" applyNumberFormat="1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170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9" fontId="2" fillId="34" borderId="0" xfId="0" applyNumberFormat="1" applyFont="1" applyFill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2" fillId="34" borderId="13" xfId="0" applyNumberFormat="1" applyFont="1" applyFill="1" applyBorder="1" applyAlignment="1">
      <alignment horizontal="center"/>
    </xf>
    <xf numFmtId="0" fontId="11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11" fillId="34" borderId="12" xfId="0" applyNumberFormat="1" applyFont="1" applyFill="1" applyBorder="1" applyAlignment="1">
      <alignment horizontal="center"/>
    </xf>
    <xf numFmtId="49" fontId="11" fillId="34" borderId="13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/>
    </xf>
    <xf numFmtId="49" fontId="3" fillId="34" borderId="22" xfId="0" applyNumberFormat="1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4</xdr:col>
      <xdr:colOff>914400</xdr:colOff>
      <xdr:row>0</xdr:row>
      <xdr:rowOff>647700</xdr:rowOff>
    </xdr:to>
    <xdr:pic>
      <xdr:nvPicPr>
        <xdr:cNvPr id="1" name="Picture 1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0"/>
          <a:ext cx="838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352425</xdr:rowOff>
    </xdr:from>
    <xdr:to>
      <xdr:col>10</xdr:col>
      <xdr:colOff>28575</xdr:colOff>
      <xdr:row>1</xdr:row>
      <xdr:rowOff>38100</xdr:rowOff>
    </xdr:to>
    <xdr:pic>
      <xdr:nvPicPr>
        <xdr:cNvPr id="1" name="Picture 1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352425"/>
          <a:ext cx="685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57;&#1086;&#1088;&#1077;&#1074;&#1085;&#1086;&#1074;&#1072;&#1085;&#1080;&#1103;\&#1054;&#1073;&#1083;&#1072;&#1089;&#1090;&#1085;&#1099;&#1077;\&#1051;&#1077;&#1090;&#1085;&#1080;&#1077;%20&#1089;&#1077;&#1083;&#1100;&#1089;&#1082;&#1080;&#1077;%20&#1080;&#1075;&#1088;&#1099;\&#1058;&#1072;&#1073;&#1083;&#1080;&#1094;&#1072;%20&#1087;&#1086;%20&#1079;&#1072;&#1103;&#1074;&#1082;&#1072;&#108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8">
          <cell r="B18" t="str">
            <v>Думиничский район</v>
          </cell>
        </row>
        <row r="19">
          <cell r="B19" t="str">
            <v>Сухиничский район</v>
          </cell>
        </row>
        <row r="20">
          <cell r="B20" t="str">
            <v>Ульяновский район</v>
          </cell>
        </row>
        <row r="21">
          <cell r="B21" t="str">
            <v>Барятинский район</v>
          </cell>
        </row>
        <row r="22">
          <cell r="B22" t="str">
            <v>Жиздринский район</v>
          </cell>
        </row>
        <row r="23">
          <cell r="B23" t="str">
            <v>Износковский район</v>
          </cell>
        </row>
        <row r="24">
          <cell r="B24" t="str">
            <v>Кировский район</v>
          </cell>
        </row>
        <row r="25">
          <cell r="B25" t="str">
            <v>Людиновский район</v>
          </cell>
        </row>
        <row r="26">
          <cell r="B26" t="str">
            <v>Медынский район</v>
          </cell>
        </row>
        <row r="27">
          <cell r="B27" t="str">
            <v>Мещевский район</v>
          </cell>
        </row>
        <row r="28">
          <cell r="B28" t="str">
            <v>Тарусский район</v>
          </cell>
        </row>
        <row r="29">
          <cell r="B29" t="str">
            <v>Юхновский район</v>
          </cell>
        </row>
        <row r="30">
          <cell r="B30" t="str">
            <v>Мосальский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="60" workbookViewId="0" topLeftCell="A16">
      <selection activeCell="H34" sqref="H34"/>
    </sheetView>
  </sheetViews>
  <sheetFormatPr defaultColWidth="9.00390625" defaultRowHeight="12.75"/>
  <cols>
    <col min="1" max="1" width="4.25390625" style="34" customWidth="1"/>
    <col min="2" max="2" width="37.75390625" style="0" customWidth="1"/>
    <col min="3" max="3" width="49.75390625" style="0" customWidth="1"/>
    <col min="4" max="5" width="14.25390625" style="0" customWidth="1"/>
    <col min="6" max="6" width="14.25390625" style="43" customWidth="1"/>
    <col min="7" max="7" width="21.375" style="0" customWidth="1"/>
    <col min="8" max="8" width="13.25390625" style="0" customWidth="1"/>
  </cols>
  <sheetData>
    <row r="1" spans="2:8" ht="76.5" customHeight="1">
      <c r="B1" s="85"/>
      <c r="C1" s="85"/>
      <c r="D1" s="85"/>
      <c r="E1" s="85"/>
      <c r="F1" s="85"/>
      <c r="G1" s="85"/>
      <c r="H1" s="85"/>
    </row>
    <row r="2" spans="1:8" ht="18">
      <c r="A2" s="35"/>
      <c r="B2" s="84" t="s">
        <v>58</v>
      </c>
      <c r="C2" s="84"/>
      <c r="D2" s="84"/>
      <c r="E2" s="84"/>
      <c r="F2" s="84"/>
      <c r="G2" s="84"/>
      <c r="H2" s="84"/>
    </row>
    <row r="3" spans="1:8" ht="18" customHeight="1">
      <c r="A3" s="35"/>
      <c r="B3" s="83" t="s">
        <v>59</v>
      </c>
      <c r="C3" s="83"/>
      <c r="D3" s="83"/>
      <c r="E3" s="83"/>
      <c r="F3" s="83"/>
      <c r="G3" s="83"/>
      <c r="H3" s="83"/>
    </row>
    <row r="4" spans="1:7" ht="18">
      <c r="A4" s="35"/>
      <c r="B4" s="4"/>
      <c r="C4" s="27"/>
      <c r="D4" s="27"/>
      <c r="E4" s="27"/>
      <c r="F4" s="41"/>
      <c r="G4" s="27"/>
    </row>
    <row r="5" spans="1:8" ht="15.75">
      <c r="A5" s="35"/>
      <c r="B5" s="77" t="s">
        <v>23</v>
      </c>
      <c r="C5" s="77"/>
      <c r="D5" s="77"/>
      <c r="E5" s="77"/>
      <c r="F5" s="77"/>
      <c r="G5" s="77"/>
      <c r="H5" s="77"/>
    </row>
    <row r="6" spans="2:7" ht="15.75">
      <c r="B6" s="2"/>
      <c r="C6" s="2"/>
      <c r="D6" s="2"/>
      <c r="E6" s="2"/>
      <c r="F6" s="42"/>
      <c r="G6" s="2"/>
    </row>
    <row r="7" spans="1:8" ht="15.75">
      <c r="A7" s="78" t="s">
        <v>61</v>
      </c>
      <c r="B7" s="86" t="s">
        <v>38</v>
      </c>
      <c r="C7" s="86" t="s">
        <v>24</v>
      </c>
      <c r="D7" s="36" t="s">
        <v>60</v>
      </c>
      <c r="E7" s="90" t="s">
        <v>37</v>
      </c>
      <c r="F7" s="90"/>
      <c r="G7" s="88" t="s">
        <v>30</v>
      </c>
      <c r="H7" s="75" t="s">
        <v>31</v>
      </c>
    </row>
    <row r="8" spans="1:8" ht="15">
      <c r="A8" s="79"/>
      <c r="B8" s="87"/>
      <c r="C8" s="87"/>
      <c r="D8" s="3" t="s">
        <v>26</v>
      </c>
      <c r="E8" s="3" t="s">
        <v>25</v>
      </c>
      <c r="F8" s="23" t="s">
        <v>26</v>
      </c>
      <c r="G8" s="89"/>
      <c r="H8" s="76"/>
    </row>
    <row r="9" spans="1:8" ht="19.5" customHeight="1">
      <c r="A9" s="80" t="s">
        <v>67</v>
      </c>
      <c r="B9" s="81"/>
      <c r="C9" s="81"/>
      <c r="D9" s="81"/>
      <c r="E9" s="81"/>
      <c r="F9" s="81"/>
      <c r="G9" s="81"/>
      <c r="H9" s="82"/>
    </row>
    <row r="10" spans="1:8" ht="20.25">
      <c r="A10" s="11">
        <v>1</v>
      </c>
      <c r="B10" s="38" t="s">
        <v>8</v>
      </c>
      <c r="C10" s="44" t="s">
        <v>70</v>
      </c>
      <c r="D10" s="61">
        <v>1</v>
      </c>
      <c r="E10" s="22">
        <v>41</v>
      </c>
      <c r="F10" s="62">
        <v>7.5</v>
      </c>
      <c r="G10" s="23">
        <f>SUM(D10,F10)</f>
        <v>8.5</v>
      </c>
      <c r="H10" s="65">
        <v>3</v>
      </c>
    </row>
    <row r="11" spans="1:8" ht="20.25">
      <c r="A11" s="11">
        <v>2</v>
      </c>
      <c r="B11" s="38" t="s">
        <v>0</v>
      </c>
      <c r="C11" s="39" t="s">
        <v>92</v>
      </c>
      <c r="D11" s="61">
        <v>8</v>
      </c>
      <c r="E11" s="22">
        <v>31</v>
      </c>
      <c r="F11" s="63">
        <v>10</v>
      </c>
      <c r="G11" s="23">
        <f aca="true" t="shared" si="0" ref="G11:G20">SUM(D11,F11)</f>
        <v>18</v>
      </c>
      <c r="H11" s="65">
        <v>10.5</v>
      </c>
    </row>
    <row r="12" spans="1:8" ht="20.25">
      <c r="A12" s="11">
        <v>3</v>
      </c>
      <c r="B12" s="38" t="s">
        <v>2</v>
      </c>
      <c r="C12" s="40" t="s">
        <v>73</v>
      </c>
      <c r="D12" s="61">
        <v>7</v>
      </c>
      <c r="E12" s="22">
        <v>41</v>
      </c>
      <c r="F12" s="63">
        <v>7.5</v>
      </c>
      <c r="G12" s="23">
        <f t="shared" si="0"/>
        <v>14.5</v>
      </c>
      <c r="H12" s="65">
        <v>7.5</v>
      </c>
    </row>
    <row r="13" spans="1:8" ht="20.25">
      <c r="A13" s="11">
        <v>4</v>
      </c>
      <c r="B13" s="38" t="s">
        <v>3</v>
      </c>
      <c r="C13" s="39" t="s">
        <v>71</v>
      </c>
      <c r="D13" s="61">
        <v>6</v>
      </c>
      <c r="E13" s="22">
        <v>83</v>
      </c>
      <c r="F13" s="64">
        <v>1.5</v>
      </c>
      <c r="G13" s="23">
        <f t="shared" si="0"/>
        <v>7.5</v>
      </c>
      <c r="H13" s="65">
        <v>2</v>
      </c>
    </row>
    <row r="14" spans="1:8" ht="20.25">
      <c r="A14" s="11">
        <v>5</v>
      </c>
      <c r="B14" s="38" t="s">
        <v>6</v>
      </c>
      <c r="C14" s="39" t="s">
        <v>93</v>
      </c>
      <c r="D14" s="61">
        <v>9</v>
      </c>
      <c r="E14" s="22">
        <v>33</v>
      </c>
      <c r="F14" s="63">
        <v>9</v>
      </c>
      <c r="G14" s="23">
        <f t="shared" si="0"/>
        <v>18</v>
      </c>
      <c r="H14" s="65">
        <v>10.5</v>
      </c>
    </row>
    <row r="15" spans="1:8" ht="20.25">
      <c r="A15" s="11">
        <v>6</v>
      </c>
      <c r="B15" s="38" t="s">
        <v>10</v>
      </c>
      <c r="C15" s="40" t="s">
        <v>72</v>
      </c>
      <c r="D15" s="61">
        <v>11</v>
      </c>
      <c r="E15" s="22">
        <v>83</v>
      </c>
      <c r="F15" s="64">
        <v>1.5</v>
      </c>
      <c r="G15" s="23">
        <f t="shared" si="0"/>
        <v>12.5</v>
      </c>
      <c r="H15" s="65">
        <v>5</v>
      </c>
    </row>
    <row r="16" spans="1:8" ht="20.25">
      <c r="A16" s="11">
        <v>7</v>
      </c>
      <c r="B16" s="38" t="s">
        <v>11</v>
      </c>
      <c r="C16" s="40" t="s">
        <v>74</v>
      </c>
      <c r="D16" s="61">
        <v>3.5</v>
      </c>
      <c r="E16" s="22">
        <v>46</v>
      </c>
      <c r="F16" s="63">
        <v>6</v>
      </c>
      <c r="G16" s="23">
        <f t="shared" si="0"/>
        <v>9.5</v>
      </c>
      <c r="H16" s="65">
        <v>4</v>
      </c>
    </row>
    <row r="17" spans="1:8" ht="20.25">
      <c r="A17" s="11">
        <v>8</v>
      </c>
      <c r="B17" s="38" t="s">
        <v>13</v>
      </c>
      <c r="C17" s="40" t="s">
        <v>75</v>
      </c>
      <c r="D17" s="61">
        <v>10.5</v>
      </c>
      <c r="E17" s="22">
        <v>74</v>
      </c>
      <c r="F17" s="63">
        <v>3</v>
      </c>
      <c r="G17" s="23">
        <f t="shared" si="0"/>
        <v>13.5</v>
      </c>
      <c r="H17" s="65">
        <v>6</v>
      </c>
    </row>
    <row r="18" spans="1:8" ht="20.25">
      <c r="A18" s="11">
        <v>9</v>
      </c>
      <c r="B18" s="38" t="s">
        <v>16</v>
      </c>
      <c r="C18" s="40" t="s">
        <v>80</v>
      </c>
      <c r="D18" s="61">
        <v>3.5</v>
      </c>
      <c r="E18" s="22">
        <v>20</v>
      </c>
      <c r="F18" s="63">
        <v>11</v>
      </c>
      <c r="G18" s="23">
        <f t="shared" si="0"/>
        <v>14.5</v>
      </c>
      <c r="H18" s="65">
        <v>7.5</v>
      </c>
    </row>
    <row r="19" spans="1:8" ht="20.25">
      <c r="A19" s="11">
        <v>10</v>
      </c>
      <c r="B19" s="38" t="s">
        <v>20</v>
      </c>
      <c r="C19" s="40" t="s">
        <v>76</v>
      </c>
      <c r="D19" s="61">
        <v>10.5</v>
      </c>
      <c r="E19" s="22">
        <v>55</v>
      </c>
      <c r="F19" s="63">
        <v>5</v>
      </c>
      <c r="G19" s="23">
        <f t="shared" si="0"/>
        <v>15.5</v>
      </c>
      <c r="H19" s="65">
        <v>9</v>
      </c>
    </row>
    <row r="20" spans="1:8" ht="20.25">
      <c r="A20" s="11">
        <v>11</v>
      </c>
      <c r="B20" s="38" t="s">
        <v>21</v>
      </c>
      <c r="C20" s="40" t="s">
        <v>77</v>
      </c>
      <c r="D20" s="61">
        <v>2</v>
      </c>
      <c r="E20" s="22">
        <v>58</v>
      </c>
      <c r="F20" s="63">
        <v>4</v>
      </c>
      <c r="G20" s="23">
        <f t="shared" si="0"/>
        <v>6</v>
      </c>
      <c r="H20" s="65">
        <v>1</v>
      </c>
    </row>
    <row r="21" spans="1:8" ht="18.75" customHeight="1">
      <c r="A21" s="80" t="s">
        <v>68</v>
      </c>
      <c r="B21" s="81"/>
      <c r="C21" s="81"/>
      <c r="D21" s="81"/>
      <c r="E21" s="81"/>
      <c r="F21" s="81"/>
      <c r="G21" s="81"/>
      <c r="H21" s="82"/>
    </row>
    <row r="22" spans="1:8" ht="20.25">
      <c r="A22" s="11">
        <v>1</v>
      </c>
      <c r="B22" s="38" t="str">
        <f>'[1]Лист1'!B18</f>
        <v>Думиничский район</v>
      </c>
      <c r="C22" s="5" t="s">
        <v>79</v>
      </c>
      <c r="D22" s="61">
        <v>9</v>
      </c>
      <c r="E22" s="22">
        <v>38</v>
      </c>
      <c r="F22" s="63">
        <v>7</v>
      </c>
      <c r="G22" s="22">
        <f>SUM(D22,F22)</f>
        <v>16</v>
      </c>
      <c r="H22" s="66">
        <v>9.5</v>
      </c>
    </row>
    <row r="23" spans="1:8" ht="20.25">
      <c r="A23" s="11">
        <v>2</v>
      </c>
      <c r="B23" s="38" t="str">
        <f>'[1]Лист1'!B19</f>
        <v>Сухиничский район</v>
      </c>
      <c r="C23" s="5" t="s">
        <v>78</v>
      </c>
      <c r="D23" s="61">
        <v>1</v>
      </c>
      <c r="E23" s="22">
        <v>87</v>
      </c>
      <c r="F23" s="63">
        <v>1</v>
      </c>
      <c r="G23" s="22">
        <f aca="true" t="shared" si="1" ref="G23:G34">SUM(D23,F23)</f>
        <v>2</v>
      </c>
      <c r="H23" s="66">
        <v>1</v>
      </c>
    </row>
    <row r="24" spans="1:8" ht="20.25">
      <c r="A24" s="11">
        <v>3</v>
      </c>
      <c r="B24" s="38" t="str">
        <f>'[1]Лист1'!B20</f>
        <v>Ульяновский район</v>
      </c>
      <c r="C24" s="5" t="s">
        <v>81</v>
      </c>
      <c r="D24" s="61">
        <v>2</v>
      </c>
      <c r="E24" s="22">
        <v>43</v>
      </c>
      <c r="F24" s="63">
        <v>6</v>
      </c>
      <c r="G24" s="22">
        <f t="shared" si="1"/>
        <v>8</v>
      </c>
      <c r="H24" s="66">
        <v>2</v>
      </c>
    </row>
    <row r="25" spans="1:8" ht="20.25">
      <c r="A25" s="11">
        <v>4</v>
      </c>
      <c r="B25" s="38" t="str">
        <f>'[1]Лист1'!B21</f>
        <v>Барятинский район</v>
      </c>
      <c r="C25" s="5" t="s">
        <v>82</v>
      </c>
      <c r="D25" s="61">
        <v>8</v>
      </c>
      <c r="E25" s="22">
        <v>78</v>
      </c>
      <c r="F25" s="63">
        <v>2</v>
      </c>
      <c r="G25" s="22">
        <f t="shared" si="1"/>
        <v>10</v>
      </c>
      <c r="H25" s="66">
        <v>3</v>
      </c>
    </row>
    <row r="26" spans="1:8" ht="20.25">
      <c r="A26" s="11">
        <v>5</v>
      </c>
      <c r="B26" s="38" t="str">
        <f>'[1]Лист1'!B22</f>
        <v>Жиздринский район</v>
      </c>
      <c r="C26" s="5" t="s">
        <v>85</v>
      </c>
      <c r="D26" s="61">
        <v>13</v>
      </c>
      <c r="E26" s="22">
        <v>60</v>
      </c>
      <c r="F26" s="63">
        <v>4</v>
      </c>
      <c r="G26" s="22">
        <f t="shared" si="1"/>
        <v>17</v>
      </c>
      <c r="H26" s="66">
        <v>11</v>
      </c>
    </row>
    <row r="27" spans="1:8" ht="20.25">
      <c r="A27" s="11">
        <v>6</v>
      </c>
      <c r="B27" s="38" t="str">
        <f>'[1]Лист1'!B23</f>
        <v>Износковский район</v>
      </c>
      <c r="C27" s="5" t="s">
        <v>83</v>
      </c>
      <c r="D27" s="61">
        <v>11</v>
      </c>
      <c r="E27" s="22">
        <v>24</v>
      </c>
      <c r="F27" s="63">
        <v>11</v>
      </c>
      <c r="G27" s="22">
        <f t="shared" si="1"/>
        <v>22</v>
      </c>
      <c r="H27" s="66">
        <v>12.5</v>
      </c>
    </row>
    <row r="28" spans="1:8" ht="20.25">
      <c r="A28" s="11">
        <v>7</v>
      </c>
      <c r="B28" s="38" t="str">
        <f>'[1]Лист1'!B24</f>
        <v>Кировский район</v>
      </c>
      <c r="C28" s="5" t="s">
        <v>84</v>
      </c>
      <c r="D28" s="61">
        <v>7</v>
      </c>
      <c r="E28" s="22">
        <v>47</v>
      </c>
      <c r="F28" s="63">
        <v>5</v>
      </c>
      <c r="G28" s="22">
        <f t="shared" si="1"/>
        <v>12</v>
      </c>
      <c r="H28" s="66">
        <v>4</v>
      </c>
    </row>
    <row r="29" spans="1:8" ht="20.25">
      <c r="A29" s="11">
        <v>8</v>
      </c>
      <c r="B29" s="38" t="str">
        <f>'[1]Лист1'!B25</f>
        <v>Людиновский район</v>
      </c>
      <c r="C29" s="5" t="s">
        <v>86</v>
      </c>
      <c r="D29" s="61">
        <v>10</v>
      </c>
      <c r="E29" s="22">
        <v>21</v>
      </c>
      <c r="F29" s="63">
        <v>12</v>
      </c>
      <c r="G29" s="22">
        <f t="shared" si="1"/>
        <v>22</v>
      </c>
      <c r="H29" s="66">
        <v>12.5</v>
      </c>
    </row>
    <row r="30" spans="1:8" ht="20.25">
      <c r="A30" s="11">
        <v>9</v>
      </c>
      <c r="B30" s="38" t="str">
        <f>'[1]Лист1'!B26</f>
        <v>Медынский район</v>
      </c>
      <c r="C30" s="5" t="s">
        <v>87</v>
      </c>
      <c r="D30" s="61">
        <v>3</v>
      </c>
      <c r="E30" s="22">
        <v>0</v>
      </c>
      <c r="F30" s="63">
        <v>13</v>
      </c>
      <c r="G30" s="22">
        <f t="shared" si="1"/>
        <v>16</v>
      </c>
      <c r="H30" s="66">
        <v>9.5</v>
      </c>
    </row>
    <row r="31" spans="1:8" ht="20.25">
      <c r="A31" s="11">
        <v>10</v>
      </c>
      <c r="B31" s="38" t="str">
        <f>'[1]Лист1'!B27</f>
        <v>Мещевский район</v>
      </c>
      <c r="C31" s="5" t="s">
        <v>88</v>
      </c>
      <c r="D31" s="61">
        <v>4.5</v>
      </c>
      <c r="E31" s="22">
        <v>25</v>
      </c>
      <c r="F31" s="63">
        <v>10</v>
      </c>
      <c r="G31" s="22">
        <f t="shared" si="1"/>
        <v>14.5</v>
      </c>
      <c r="H31" s="66">
        <v>7</v>
      </c>
    </row>
    <row r="32" spans="1:8" ht="20.25">
      <c r="A32" s="11">
        <v>11</v>
      </c>
      <c r="B32" s="38" t="str">
        <f>'[1]Лист1'!B28</f>
        <v>Тарусский район</v>
      </c>
      <c r="C32" s="5" t="s">
        <v>89</v>
      </c>
      <c r="D32" s="61">
        <v>4.5</v>
      </c>
      <c r="E32" s="22">
        <v>26</v>
      </c>
      <c r="F32" s="63">
        <v>9</v>
      </c>
      <c r="G32" s="22">
        <f t="shared" si="1"/>
        <v>13.5</v>
      </c>
      <c r="H32" s="66">
        <v>5</v>
      </c>
    </row>
    <row r="33" spans="1:8" ht="20.25">
      <c r="A33" s="11">
        <v>12</v>
      </c>
      <c r="B33" s="38" t="str">
        <f>'[1]Лист1'!B29</f>
        <v>Юхновский район</v>
      </c>
      <c r="C33" s="5" t="s">
        <v>90</v>
      </c>
      <c r="D33" s="61">
        <v>12</v>
      </c>
      <c r="E33" s="22">
        <v>62</v>
      </c>
      <c r="F33" s="63">
        <v>3</v>
      </c>
      <c r="G33" s="22">
        <f t="shared" si="1"/>
        <v>15</v>
      </c>
      <c r="H33" s="66">
        <v>8</v>
      </c>
    </row>
    <row r="34" spans="1:8" ht="20.25">
      <c r="A34" s="11">
        <v>13</v>
      </c>
      <c r="B34" s="38" t="str">
        <f>'[1]Лист1'!B30</f>
        <v>Мосальский район</v>
      </c>
      <c r="C34" s="5" t="s">
        <v>91</v>
      </c>
      <c r="D34" s="61">
        <v>6</v>
      </c>
      <c r="E34" s="3">
        <v>30</v>
      </c>
      <c r="F34" s="63">
        <v>8</v>
      </c>
      <c r="G34" s="22">
        <f t="shared" si="1"/>
        <v>14</v>
      </c>
      <c r="H34" s="66">
        <v>6</v>
      </c>
    </row>
    <row r="36" spans="2:9" ht="15">
      <c r="B36" s="12" t="s">
        <v>33</v>
      </c>
      <c r="C36" s="12"/>
      <c r="G36" s="16" t="s">
        <v>41</v>
      </c>
      <c r="H36" s="16"/>
      <c r="I36" s="16"/>
    </row>
    <row r="37" spans="2:9" ht="15">
      <c r="B37" s="12"/>
      <c r="C37" s="12"/>
      <c r="D37" s="1"/>
      <c r="E37" s="1"/>
      <c r="G37" s="15"/>
      <c r="H37" s="29"/>
      <c r="I37" s="29"/>
    </row>
    <row r="38" spans="2:9" ht="15">
      <c r="B38" s="12" t="s">
        <v>34</v>
      </c>
      <c r="G38" s="16" t="s">
        <v>42</v>
      </c>
      <c r="H38" s="16"/>
      <c r="I38" s="16"/>
    </row>
  </sheetData>
  <sheetProtection/>
  <mergeCells count="12">
    <mergeCell ref="B2:H2"/>
    <mergeCell ref="B1:H1"/>
    <mergeCell ref="C7:C8"/>
    <mergeCell ref="B7:B8"/>
    <mergeCell ref="G7:G8"/>
    <mergeCell ref="E7:F7"/>
    <mergeCell ref="H7:H8"/>
    <mergeCell ref="B5:H5"/>
    <mergeCell ref="A7:A8"/>
    <mergeCell ref="A9:H9"/>
    <mergeCell ref="A21:H21"/>
    <mergeCell ref="B3:H3"/>
  </mergeCells>
  <printOptions/>
  <pageMargins left="1.16" right="0.7480314960629921" top="0.2" bottom="0.63" header="0.24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zoomScale="75" zoomScaleNormal="75" zoomScalePageLayoutView="0" workbookViewId="0" topLeftCell="A1">
      <pane ySplit="7" topLeftCell="A45" activePane="bottomLeft" state="frozen"/>
      <selection pane="topLeft" activeCell="A1" sqref="A1"/>
      <selection pane="bottomLeft" activeCell="D59" sqref="D59"/>
    </sheetView>
  </sheetViews>
  <sheetFormatPr defaultColWidth="9.00390625" defaultRowHeight="12.75"/>
  <cols>
    <col min="2" max="3" width="32.375" style="0" customWidth="1"/>
    <col min="4" max="4" width="15.375" style="34" customWidth="1"/>
    <col min="5" max="5" width="14.375" style="17" customWidth="1"/>
    <col min="6" max="6" width="14.375" style="51" customWidth="1"/>
    <col min="7" max="7" width="14.375" style="0" customWidth="1"/>
    <col min="8" max="9" width="13.875" style="43" customWidth="1"/>
    <col min="10" max="10" width="11.625" style="0" customWidth="1"/>
    <col min="11" max="11" width="13.375" style="0" customWidth="1"/>
  </cols>
  <sheetData>
    <row r="1" spans="2:11" ht="52.5" customHeight="1"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2:11" ht="18">
      <c r="B2" s="84" t="s">
        <v>58</v>
      </c>
      <c r="C2" s="84"/>
      <c r="D2" s="84"/>
      <c r="E2" s="84"/>
      <c r="F2" s="84"/>
      <c r="G2" s="84"/>
      <c r="H2" s="84"/>
      <c r="I2" s="84"/>
      <c r="J2" s="84"/>
      <c r="K2" s="84"/>
    </row>
    <row r="3" spans="2:11" ht="15">
      <c r="B3" s="83" t="s">
        <v>63</v>
      </c>
      <c r="C3" s="83"/>
      <c r="D3" s="83"/>
      <c r="E3" s="83"/>
      <c r="F3" s="83"/>
      <c r="G3" s="83"/>
      <c r="H3" s="83"/>
      <c r="I3" s="83"/>
      <c r="J3" s="83"/>
      <c r="K3" s="83"/>
    </row>
    <row r="4" spans="2:11" ht="15.75">
      <c r="B4" s="77" t="s">
        <v>35</v>
      </c>
      <c r="C4" s="77"/>
      <c r="D4" s="77"/>
      <c r="E4" s="77"/>
      <c r="F4" s="77"/>
      <c r="G4" s="77"/>
      <c r="H4" s="77"/>
      <c r="I4" s="77"/>
      <c r="J4" s="77"/>
      <c r="K4" s="77"/>
    </row>
    <row r="5" spans="2:11" ht="12.75">
      <c r="B5" s="24"/>
      <c r="C5" s="24"/>
      <c r="D5" s="35"/>
      <c r="E5" s="58"/>
      <c r="F5" s="47"/>
      <c r="G5" s="24"/>
      <c r="H5" s="45"/>
      <c r="I5" s="45"/>
      <c r="J5" s="24"/>
      <c r="K5" s="24"/>
    </row>
    <row r="6" spans="1:11" ht="96.75" customHeight="1">
      <c r="A6" s="111" t="s">
        <v>61</v>
      </c>
      <c r="B6" s="111" t="s">
        <v>38</v>
      </c>
      <c r="C6" s="111" t="s">
        <v>24</v>
      </c>
      <c r="D6" s="100" t="s">
        <v>39</v>
      </c>
      <c r="E6" s="101"/>
      <c r="F6" s="100" t="s">
        <v>66</v>
      </c>
      <c r="G6" s="101"/>
      <c r="H6" s="100" t="s">
        <v>36</v>
      </c>
      <c r="I6" s="116"/>
      <c r="J6" s="114" t="s">
        <v>237</v>
      </c>
      <c r="K6" s="75" t="s">
        <v>31</v>
      </c>
    </row>
    <row r="7" spans="1:11" ht="30.75" customHeight="1">
      <c r="A7" s="112"/>
      <c r="B7" s="112"/>
      <c r="C7" s="112"/>
      <c r="D7" s="9" t="s">
        <v>25</v>
      </c>
      <c r="E7" s="59" t="s">
        <v>26</v>
      </c>
      <c r="F7" s="48" t="s">
        <v>25</v>
      </c>
      <c r="G7" s="9" t="s">
        <v>26</v>
      </c>
      <c r="H7" s="46" t="s">
        <v>25</v>
      </c>
      <c r="I7" s="46" t="s">
        <v>69</v>
      </c>
      <c r="J7" s="115"/>
      <c r="K7" s="76"/>
    </row>
    <row r="8" spans="1:11" ht="30.75" customHeight="1">
      <c r="A8" s="108" t="s">
        <v>67</v>
      </c>
      <c r="B8" s="109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24.75" customHeight="1">
      <c r="A9" s="99">
        <v>1</v>
      </c>
      <c r="B9" s="93" t="s">
        <v>8</v>
      </c>
      <c r="C9" s="5" t="s">
        <v>140</v>
      </c>
      <c r="D9" s="3">
        <v>3</v>
      </c>
      <c r="E9" s="22">
        <v>20</v>
      </c>
      <c r="F9" s="49" t="s">
        <v>234</v>
      </c>
      <c r="G9" s="3">
        <v>17</v>
      </c>
      <c r="H9" s="23" t="s">
        <v>144</v>
      </c>
      <c r="I9" s="22">
        <v>25.5</v>
      </c>
      <c r="J9" s="93">
        <f>SUM(E9,E10,G9,G10,I9,I10)</f>
        <v>132</v>
      </c>
      <c r="K9" s="97">
        <v>11</v>
      </c>
    </row>
    <row r="10" spans="1:11" ht="24.75" customHeight="1">
      <c r="A10" s="99"/>
      <c r="B10" s="94"/>
      <c r="C10" s="5" t="s">
        <v>141</v>
      </c>
      <c r="D10" s="49" t="s">
        <v>233</v>
      </c>
      <c r="E10" s="22">
        <v>21</v>
      </c>
      <c r="F10" s="49" t="s">
        <v>234</v>
      </c>
      <c r="G10" s="3">
        <v>17</v>
      </c>
      <c r="H10" s="23" t="s">
        <v>228</v>
      </c>
      <c r="I10" s="22">
        <v>31.5</v>
      </c>
      <c r="J10" s="94"/>
      <c r="K10" s="98"/>
    </row>
    <row r="11" spans="1:11" ht="24.75" customHeight="1">
      <c r="A11" s="99">
        <v>2</v>
      </c>
      <c r="B11" s="93" t="s">
        <v>0</v>
      </c>
      <c r="C11" s="5" t="s">
        <v>179</v>
      </c>
      <c r="D11" s="3">
        <v>18</v>
      </c>
      <c r="E11" s="22">
        <v>1</v>
      </c>
      <c r="F11" s="49">
        <v>0.0011597222222222221</v>
      </c>
      <c r="G11" s="3">
        <v>7</v>
      </c>
      <c r="H11" s="23" t="s">
        <v>181</v>
      </c>
      <c r="I11" s="22">
        <v>21</v>
      </c>
      <c r="J11" s="93">
        <f>SUM(E11,E12,G11,G12,I11,I12)</f>
        <v>51.5</v>
      </c>
      <c r="K11" s="97">
        <v>2</v>
      </c>
    </row>
    <row r="12" spans="1:11" ht="24.75" customHeight="1">
      <c r="A12" s="99"/>
      <c r="B12" s="94"/>
      <c r="C12" s="5" t="s">
        <v>180</v>
      </c>
      <c r="D12" s="3">
        <v>13</v>
      </c>
      <c r="E12" s="22">
        <v>8</v>
      </c>
      <c r="F12" s="49">
        <v>0.0009918981481481482</v>
      </c>
      <c r="G12" s="3">
        <v>1</v>
      </c>
      <c r="H12" s="23" t="s">
        <v>182</v>
      </c>
      <c r="I12" s="22">
        <v>13.5</v>
      </c>
      <c r="J12" s="94"/>
      <c r="K12" s="98"/>
    </row>
    <row r="13" spans="1:11" ht="24.75" customHeight="1">
      <c r="A13" s="99">
        <v>3</v>
      </c>
      <c r="B13" s="93" t="s">
        <v>2</v>
      </c>
      <c r="C13" s="5" t="s">
        <v>154</v>
      </c>
      <c r="D13" s="3">
        <v>6</v>
      </c>
      <c r="E13" s="22">
        <v>15</v>
      </c>
      <c r="F13" s="49">
        <v>0.0013599537037037037</v>
      </c>
      <c r="G13" s="3">
        <v>15</v>
      </c>
      <c r="H13" s="23" t="s">
        <v>156</v>
      </c>
      <c r="I13" s="22">
        <v>9</v>
      </c>
      <c r="J13" s="93">
        <f>SUM(E13,E14,G13,G14,I13,I14)</f>
        <v>68</v>
      </c>
      <c r="K13" s="97">
        <v>6</v>
      </c>
    </row>
    <row r="14" spans="1:11" ht="24.75" customHeight="1">
      <c r="A14" s="99"/>
      <c r="B14" s="94"/>
      <c r="C14" s="5" t="s">
        <v>155</v>
      </c>
      <c r="D14" s="3">
        <v>10</v>
      </c>
      <c r="E14" s="22">
        <v>11</v>
      </c>
      <c r="F14" s="49">
        <v>0.0012314814814814816</v>
      </c>
      <c r="G14" s="3">
        <v>12</v>
      </c>
      <c r="H14" s="23" t="s">
        <v>157</v>
      </c>
      <c r="I14" s="22">
        <v>6</v>
      </c>
      <c r="J14" s="94"/>
      <c r="K14" s="98"/>
    </row>
    <row r="15" spans="1:11" ht="24.75" customHeight="1">
      <c r="A15" s="99">
        <v>4</v>
      </c>
      <c r="B15" s="93" t="s">
        <v>3</v>
      </c>
      <c r="C15" s="5" t="s">
        <v>206</v>
      </c>
      <c r="D15" s="3">
        <v>8</v>
      </c>
      <c r="E15" s="22">
        <v>13</v>
      </c>
      <c r="F15" s="49" t="s">
        <v>232</v>
      </c>
      <c r="G15" s="3">
        <v>16</v>
      </c>
      <c r="H15" s="23" t="s">
        <v>208</v>
      </c>
      <c r="I15" s="23">
        <v>19.5</v>
      </c>
      <c r="J15" s="93">
        <f>SUM(E15,E16,G15,G16,I15,I16)</f>
        <v>78.5</v>
      </c>
      <c r="K15" s="97">
        <v>8</v>
      </c>
    </row>
    <row r="16" spans="1:11" ht="24.75" customHeight="1">
      <c r="A16" s="99"/>
      <c r="B16" s="94"/>
      <c r="C16" s="5" t="s">
        <v>207</v>
      </c>
      <c r="D16" s="3">
        <v>14</v>
      </c>
      <c r="E16" s="22">
        <v>5.5</v>
      </c>
      <c r="F16" s="49">
        <v>0.0012997685185185185</v>
      </c>
      <c r="G16" s="3">
        <v>14</v>
      </c>
      <c r="H16" s="23" t="s">
        <v>209</v>
      </c>
      <c r="I16" s="22">
        <v>10.5</v>
      </c>
      <c r="J16" s="94"/>
      <c r="K16" s="98"/>
    </row>
    <row r="17" spans="1:11" ht="24.75" customHeight="1">
      <c r="A17" s="99">
        <v>5</v>
      </c>
      <c r="B17" s="93" t="s">
        <v>6</v>
      </c>
      <c r="C17" s="5" t="s">
        <v>210</v>
      </c>
      <c r="D17" s="3">
        <v>6</v>
      </c>
      <c r="E17" s="22">
        <v>15</v>
      </c>
      <c r="F17" s="49" t="s">
        <v>234</v>
      </c>
      <c r="G17" s="3">
        <v>17</v>
      </c>
      <c r="H17" s="23" t="s">
        <v>212</v>
      </c>
      <c r="I17" s="22">
        <v>27</v>
      </c>
      <c r="J17" s="93">
        <f>SUM(E17,E18,G17,G18,I17,I18)</f>
        <v>110</v>
      </c>
      <c r="K17" s="97">
        <v>9</v>
      </c>
    </row>
    <row r="18" spans="1:11" ht="24.75" customHeight="1">
      <c r="A18" s="99"/>
      <c r="B18" s="94"/>
      <c r="C18" s="5" t="s">
        <v>211</v>
      </c>
      <c r="D18" s="3">
        <v>15</v>
      </c>
      <c r="E18" s="22">
        <v>4</v>
      </c>
      <c r="F18" s="49" t="s">
        <v>234</v>
      </c>
      <c r="G18" s="3">
        <v>17</v>
      </c>
      <c r="H18" s="23" t="s">
        <v>213</v>
      </c>
      <c r="I18" s="22">
        <v>30</v>
      </c>
      <c r="J18" s="94"/>
      <c r="K18" s="98"/>
    </row>
    <row r="19" spans="1:11" ht="24.75" customHeight="1">
      <c r="A19" s="99">
        <v>6</v>
      </c>
      <c r="B19" s="93" t="s">
        <v>10</v>
      </c>
      <c r="C19" s="5" t="s">
        <v>170</v>
      </c>
      <c r="D19" s="3">
        <v>6</v>
      </c>
      <c r="E19" s="22">
        <v>15</v>
      </c>
      <c r="F19" s="52">
        <v>0.001255787037037037</v>
      </c>
      <c r="G19" s="3">
        <v>13</v>
      </c>
      <c r="H19" s="23" t="s">
        <v>146</v>
      </c>
      <c r="I19" s="22">
        <v>7.5</v>
      </c>
      <c r="J19" s="93">
        <f>SUM(E19,E20,G19,G20,I19,I20)</f>
        <v>53.5</v>
      </c>
      <c r="K19" s="97">
        <v>3</v>
      </c>
    </row>
    <row r="20" spans="1:11" ht="24.75" customHeight="1">
      <c r="A20" s="99"/>
      <c r="B20" s="94"/>
      <c r="C20" s="5" t="s">
        <v>171</v>
      </c>
      <c r="D20" s="3">
        <v>17</v>
      </c>
      <c r="E20" s="22">
        <v>2.5</v>
      </c>
      <c r="F20" s="49">
        <v>0.0012175925925925926</v>
      </c>
      <c r="G20" s="3">
        <v>11</v>
      </c>
      <c r="H20" s="23" t="s">
        <v>172</v>
      </c>
      <c r="I20" s="22">
        <v>4.5</v>
      </c>
      <c r="J20" s="94"/>
      <c r="K20" s="98"/>
    </row>
    <row r="21" spans="1:11" ht="24.75" customHeight="1">
      <c r="A21" s="99">
        <v>7</v>
      </c>
      <c r="B21" s="93" t="s">
        <v>11</v>
      </c>
      <c r="C21" s="5" t="s">
        <v>224</v>
      </c>
      <c r="D21" s="3">
        <v>10</v>
      </c>
      <c r="E21" s="22">
        <v>11</v>
      </c>
      <c r="F21" s="49">
        <v>0.0011296296296296295</v>
      </c>
      <c r="G21" s="3">
        <v>6</v>
      </c>
      <c r="H21" s="23" t="s">
        <v>226</v>
      </c>
      <c r="I21" s="22">
        <v>28.5</v>
      </c>
      <c r="J21" s="93">
        <f>SUM(E21,E22,G21,G22,I21,I22)</f>
        <v>69.5</v>
      </c>
      <c r="K21" s="97">
        <v>7</v>
      </c>
    </row>
    <row r="22" spans="1:11" ht="24.75" customHeight="1">
      <c r="A22" s="99"/>
      <c r="B22" s="94"/>
      <c r="C22" s="5" t="s">
        <v>225</v>
      </c>
      <c r="D22" s="3">
        <v>10</v>
      </c>
      <c r="E22" s="22">
        <v>11</v>
      </c>
      <c r="F22" s="49">
        <v>0.0011921296296296296</v>
      </c>
      <c r="G22" s="3">
        <v>10</v>
      </c>
      <c r="H22" s="23" t="s">
        <v>227</v>
      </c>
      <c r="I22" s="22">
        <v>3</v>
      </c>
      <c r="J22" s="94"/>
      <c r="K22" s="98"/>
    </row>
    <row r="23" spans="1:11" ht="24.75" customHeight="1">
      <c r="A23" s="99">
        <v>8</v>
      </c>
      <c r="B23" s="93" t="s">
        <v>13</v>
      </c>
      <c r="C23" s="5" t="s">
        <v>175</v>
      </c>
      <c r="D23" s="3">
        <v>11</v>
      </c>
      <c r="E23" s="22">
        <v>9</v>
      </c>
      <c r="F23" s="49">
        <v>0.0011180555555555555</v>
      </c>
      <c r="G23" s="3">
        <v>5</v>
      </c>
      <c r="H23" s="23" t="s">
        <v>177</v>
      </c>
      <c r="I23" s="22">
        <v>12</v>
      </c>
      <c r="J23" s="93">
        <f>SUM(E23,E24,G23,G24,I23,I24)</f>
        <v>67</v>
      </c>
      <c r="K23" s="97">
        <v>5</v>
      </c>
    </row>
    <row r="24" spans="1:11" ht="24.75" customHeight="1">
      <c r="A24" s="99"/>
      <c r="B24" s="94"/>
      <c r="C24" s="5" t="s">
        <v>176</v>
      </c>
      <c r="D24" s="3">
        <v>5</v>
      </c>
      <c r="E24" s="22">
        <v>18</v>
      </c>
      <c r="F24" s="49">
        <v>0.001167824074074074</v>
      </c>
      <c r="G24" s="3">
        <v>8</v>
      </c>
      <c r="H24" s="23" t="s">
        <v>178</v>
      </c>
      <c r="I24" s="22">
        <v>15</v>
      </c>
      <c r="J24" s="94"/>
      <c r="K24" s="98"/>
    </row>
    <row r="25" spans="1:11" ht="24.75" customHeight="1">
      <c r="A25" s="99">
        <v>9</v>
      </c>
      <c r="B25" s="93" t="s">
        <v>16</v>
      </c>
      <c r="C25" s="5" t="s">
        <v>191</v>
      </c>
      <c r="D25" s="3">
        <v>13</v>
      </c>
      <c r="E25" s="22">
        <v>7.5</v>
      </c>
      <c r="F25" s="49">
        <v>0.0010138888888888888</v>
      </c>
      <c r="G25" s="3">
        <v>2</v>
      </c>
      <c r="H25" s="23" t="s">
        <v>193</v>
      </c>
      <c r="I25" s="22">
        <v>1.5</v>
      </c>
      <c r="J25" s="93">
        <f>SUM(E25,E26,G25,G26,I25,I26)</f>
        <v>60.5</v>
      </c>
      <c r="K25" s="97">
        <v>4</v>
      </c>
    </row>
    <row r="26" spans="1:11" ht="24.75" customHeight="1">
      <c r="A26" s="99"/>
      <c r="B26" s="94"/>
      <c r="C26" s="5" t="s">
        <v>192</v>
      </c>
      <c r="D26" s="3">
        <v>5</v>
      </c>
      <c r="E26" s="22">
        <v>18</v>
      </c>
      <c r="F26" s="49">
        <v>0.0011886574074074074</v>
      </c>
      <c r="G26" s="3">
        <v>9</v>
      </c>
      <c r="H26" s="23" t="s">
        <v>194</v>
      </c>
      <c r="I26" s="22">
        <v>22.5</v>
      </c>
      <c r="J26" s="94"/>
      <c r="K26" s="98"/>
    </row>
    <row r="27" spans="1:11" ht="24.75" customHeight="1">
      <c r="A27" s="99">
        <v>10</v>
      </c>
      <c r="B27" s="93" t="s">
        <v>20</v>
      </c>
      <c r="C27" s="5" t="s">
        <v>187</v>
      </c>
      <c r="D27" s="3">
        <v>5</v>
      </c>
      <c r="E27" s="22">
        <v>18</v>
      </c>
      <c r="F27" s="49" t="s">
        <v>234</v>
      </c>
      <c r="G27" s="3">
        <v>17</v>
      </c>
      <c r="H27" s="23" t="s">
        <v>152</v>
      </c>
      <c r="I27" s="22">
        <v>24</v>
      </c>
      <c r="J27" s="93">
        <f>SUM(E27,E28,G27,G28,I27,I28)</f>
        <v>130</v>
      </c>
      <c r="K27" s="97">
        <v>10</v>
      </c>
    </row>
    <row r="28" spans="1:11" ht="24.75" customHeight="1">
      <c r="A28" s="99"/>
      <c r="B28" s="94"/>
      <c r="C28" s="53"/>
      <c r="D28" s="55"/>
      <c r="E28" s="22">
        <v>21</v>
      </c>
      <c r="F28" s="56"/>
      <c r="G28" s="3">
        <v>17</v>
      </c>
      <c r="H28" s="57"/>
      <c r="I28" s="22">
        <v>33</v>
      </c>
      <c r="J28" s="94"/>
      <c r="K28" s="98"/>
    </row>
    <row r="29" spans="1:11" ht="24.75" customHeight="1">
      <c r="A29" s="99">
        <v>11</v>
      </c>
      <c r="B29" s="93" t="s">
        <v>21</v>
      </c>
      <c r="C29" s="5" t="s">
        <v>195</v>
      </c>
      <c r="D29" s="3">
        <v>17</v>
      </c>
      <c r="E29" s="22">
        <v>2.5</v>
      </c>
      <c r="F29" s="49">
        <v>0.0010266203703703702</v>
      </c>
      <c r="G29" s="3">
        <v>3</v>
      </c>
      <c r="H29" s="23" t="s">
        <v>197</v>
      </c>
      <c r="I29" s="22">
        <v>16.5</v>
      </c>
      <c r="J29" s="93">
        <f>SUM(E29,E30,G29,G30,I29,I30)</f>
        <v>49.5</v>
      </c>
      <c r="K29" s="97">
        <v>1</v>
      </c>
    </row>
    <row r="30" spans="1:11" ht="24.75" customHeight="1">
      <c r="A30" s="99"/>
      <c r="B30" s="94"/>
      <c r="C30" s="5" t="s">
        <v>196</v>
      </c>
      <c r="D30" s="3">
        <v>14</v>
      </c>
      <c r="E30" s="22">
        <v>5.5</v>
      </c>
      <c r="F30" s="49">
        <v>0.0010659722222222223</v>
      </c>
      <c r="G30" s="3">
        <v>4</v>
      </c>
      <c r="H30" s="23" t="s">
        <v>198</v>
      </c>
      <c r="I30" s="22">
        <v>18</v>
      </c>
      <c r="J30" s="94"/>
      <c r="K30" s="98"/>
    </row>
    <row r="31" spans="1:11" ht="24.75" customHeight="1">
      <c r="A31" s="102" t="s">
        <v>68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4"/>
    </row>
    <row r="32" spans="1:11" ht="24.75" customHeight="1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7"/>
    </row>
    <row r="33" spans="1:11" ht="24.75" customHeight="1">
      <c r="A33" s="99">
        <v>1</v>
      </c>
      <c r="B33" s="93" t="s">
        <v>4</v>
      </c>
      <c r="C33" s="5" t="s">
        <v>150</v>
      </c>
      <c r="D33" s="3">
        <v>7</v>
      </c>
      <c r="E33" s="22">
        <v>13.5</v>
      </c>
      <c r="F33" s="49">
        <v>0.0011516203703703703</v>
      </c>
      <c r="G33" s="3">
        <v>8</v>
      </c>
      <c r="H33" s="23" t="s">
        <v>152</v>
      </c>
      <c r="I33" s="22">
        <v>19.5</v>
      </c>
      <c r="J33" s="93">
        <f>SUM(E33,G33,I33,E34,G34,I34)</f>
        <v>117</v>
      </c>
      <c r="K33" s="97">
        <v>12</v>
      </c>
    </row>
    <row r="34" spans="1:11" ht="24.75" customHeight="1">
      <c r="A34" s="99"/>
      <c r="B34" s="94"/>
      <c r="C34" s="5" t="s">
        <v>151</v>
      </c>
      <c r="D34" s="3">
        <v>3</v>
      </c>
      <c r="E34" s="22">
        <v>19</v>
      </c>
      <c r="F34" s="49">
        <v>0.0016284722222222221</v>
      </c>
      <c r="G34" s="3">
        <v>21</v>
      </c>
      <c r="H34" s="23" t="s">
        <v>153</v>
      </c>
      <c r="I34" s="22">
        <v>36</v>
      </c>
      <c r="J34" s="94"/>
      <c r="K34" s="98"/>
    </row>
    <row r="35" spans="1:11" ht="24.75" customHeight="1">
      <c r="A35" s="99">
        <v>2</v>
      </c>
      <c r="B35" s="93" t="s">
        <v>17</v>
      </c>
      <c r="C35" s="5" t="s">
        <v>183</v>
      </c>
      <c r="D35" s="3">
        <v>6</v>
      </c>
      <c r="E35" s="22">
        <v>15.5</v>
      </c>
      <c r="F35" s="49">
        <v>0.0013171296296296297</v>
      </c>
      <c r="G35" s="3">
        <v>17</v>
      </c>
      <c r="H35" s="23" t="s">
        <v>185</v>
      </c>
      <c r="I35" s="22">
        <v>25.5</v>
      </c>
      <c r="J35" s="93">
        <f>SUM(E35,G35,I35,E36,G36,I36)</f>
        <v>101.5</v>
      </c>
      <c r="K35" s="91" t="s">
        <v>103</v>
      </c>
    </row>
    <row r="36" spans="1:11" ht="24.75" customHeight="1">
      <c r="A36" s="99"/>
      <c r="B36" s="94"/>
      <c r="C36" s="5" t="s">
        <v>184</v>
      </c>
      <c r="D36" s="3">
        <v>15</v>
      </c>
      <c r="E36" s="22">
        <v>4</v>
      </c>
      <c r="F36" s="49">
        <v>0.0010833333333333335</v>
      </c>
      <c r="G36" s="3">
        <v>5</v>
      </c>
      <c r="H36" s="23" t="s">
        <v>186</v>
      </c>
      <c r="I36" s="22">
        <v>34.5</v>
      </c>
      <c r="J36" s="94"/>
      <c r="K36" s="92"/>
    </row>
    <row r="37" spans="1:11" ht="24.75" customHeight="1">
      <c r="A37" s="99">
        <v>3</v>
      </c>
      <c r="B37" s="93" t="s">
        <v>19</v>
      </c>
      <c r="C37" s="5" t="s">
        <v>199</v>
      </c>
      <c r="D37" s="3">
        <v>15</v>
      </c>
      <c r="E37" s="22">
        <v>4</v>
      </c>
      <c r="F37" s="49">
        <v>0.0011967592592592592</v>
      </c>
      <c r="G37" s="3">
        <v>10</v>
      </c>
      <c r="H37" s="23" t="s">
        <v>201</v>
      </c>
      <c r="I37" s="22">
        <v>18</v>
      </c>
      <c r="J37" s="93">
        <f>SUM(E37,G37,I37,E38,G38,I38)</f>
        <v>82.5</v>
      </c>
      <c r="K37" s="91">
        <v>4</v>
      </c>
    </row>
    <row r="38" spans="1:11" ht="24.75" customHeight="1">
      <c r="A38" s="99"/>
      <c r="B38" s="94"/>
      <c r="C38" s="5" t="s">
        <v>200</v>
      </c>
      <c r="D38" s="3">
        <v>12</v>
      </c>
      <c r="E38" s="22">
        <v>7.5</v>
      </c>
      <c r="F38" s="49">
        <v>0.001230324074074074</v>
      </c>
      <c r="G38" s="3">
        <v>13</v>
      </c>
      <c r="H38" s="23" t="s">
        <v>202</v>
      </c>
      <c r="I38" s="22">
        <v>30</v>
      </c>
      <c r="J38" s="94"/>
      <c r="K38" s="92"/>
    </row>
    <row r="39" spans="1:11" ht="24.75" customHeight="1">
      <c r="A39" s="99">
        <v>4</v>
      </c>
      <c r="B39" s="93" t="s">
        <v>1</v>
      </c>
      <c r="C39" s="5" t="s">
        <v>220</v>
      </c>
      <c r="D39" s="3">
        <v>12</v>
      </c>
      <c r="E39" s="22">
        <v>7.5</v>
      </c>
      <c r="F39" s="49">
        <v>0.0012997685185185185</v>
      </c>
      <c r="G39" s="3">
        <v>16</v>
      </c>
      <c r="H39" s="23" t="s">
        <v>222</v>
      </c>
      <c r="I39" s="22">
        <v>31.5</v>
      </c>
      <c r="J39" s="93">
        <f>SUM(E39,G39,I39,E40,G40,I40)</f>
        <v>97.5</v>
      </c>
      <c r="K39" s="91" t="s">
        <v>100</v>
      </c>
    </row>
    <row r="40" spans="1:11" ht="24.75" customHeight="1">
      <c r="A40" s="99"/>
      <c r="B40" s="94"/>
      <c r="C40" s="5" t="s">
        <v>221</v>
      </c>
      <c r="D40" s="3">
        <v>10</v>
      </c>
      <c r="E40" s="22">
        <v>10.5</v>
      </c>
      <c r="F40" s="49">
        <v>0.0012129629629629628</v>
      </c>
      <c r="G40" s="3">
        <v>11</v>
      </c>
      <c r="H40" s="23" t="s">
        <v>223</v>
      </c>
      <c r="I40" s="22">
        <v>21</v>
      </c>
      <c r="J40" s="94"/>
      <c r="K40" s="92"/>
    </row>
    <row r="41" spans="1:11" ht="24.75" customHeight="1">
      <c r="A41" s="99">
        <v>5</v>
      </c>
      <c r="B41" s="93" t="s">
        <v>5</v>
      </c>
      <c r="C41" s="5" t="s">
        <v>158</v>
      </c>
      <c r="D41" s="3">
        <v>10</v>
      </c>
      <c r="E41" s="22">
        <v>10.5</v>
      </c>
      <c r="F41" s="49">
        <v>0.0012268518518518518</v>
      </c>
      <c r="G41" s="3">
        <v>12</v>
      </c>
      <c r="H41" s="23" t="s">
        <v>160</v>
      </c>
      <c r="I41" s="22">
        <v>12</v>
      </c>
      <c r="J41" s="93">
        <f>SUM(E41,G41,I41,E42,G42,I42)</f>
        <v>108</v>
      </c>
      <c r="K41" s="91" t="s">
        <v>94</v>
      </c>
    </row>
    <row r="42" spans="1:11" ht="24.75" customHeight="1">
      <c r="A42" s="99"/>
      <c r="B42" s="94"/>
      <c r="C42" s="5" t="s">
        <v>159</v>
      </c>
      <c r="D42" s="3">
        <v>2</v>
      </c>
      <c r="E42" s="22">
        <v>21</v>
      </c>
      <c r="F42" s="49">
        <v>0.0012916666666666664</v>
      </c>
      <c r="G42" s="3">
        <v>15</v>
      </c>
      <c r="H42" s="23" t="s">
        <v>161</v>
      </c>
      <c r="I42" s="22">
        <v>37.5</v>
      </c>
      <c r="J42" s="94"/>
      <c r="K42" s="92"/>
    </row>
    <row r="43" spans="1:11" ht="24.75" customHeight="1">
      <c r="A43" s="99">
        <v>6</v>
      </c>
      <c r="B43" s="93" t="s">
        <v>7</v>
      </c>
      <c r="C43" s="5" t="s">
        <v>188</v>
      </c>
      <c r="D43" s="3">
        <v>6</v>
      </c>
      <c r="E43" s="22">
        <v>15.5</v>
      </c>
      <c r="F43" s="49">
        <v>0.0010844907407407407</v>
      </c>
      <c r="G43" s="3">
        <v>6</v>
      </c>
      <c r="H43" s="23" t="s">
        <v>189</v>
      </c>
      <c r="I43" s="22">
        <v>33</v>
      </c>
      <c r="J43" s="93">
        <f>SUM(E43,G43,I43,E44,G44,I44)</f>
        <v>75.5</v>
      </c>
      <c r="K43" s="91" t="s">
        <v>97</v>
      </c>
    </row>
    <row r="44" spans="1:11" ht="24.75" customHeight="1">
      <c r="A44" s="99"/>
      <c r="B44" s="94"/>
      <c r="C44" s="5" t="s">
        <v>190</v>
      </c>
      <c r="D44" s="3">
        <v>24</v>
      </c>
      <c r="E44" s="22">
        <v>1.5</v>
      </c>
      <c r="F44" s="49">
        <v>0.0010636574074074075</v>
      </c>
      <c r="G44" s="3">
        <v>3</v>
      </c>
      <c r="H44" s="23" t="s">
        <v>182</v>
      </c>
      <c r="I44" s="22">
        <v>16.5</v>
      </c>
      <c r="J44" s="94"/>
      <c r="K44" s="92"/>
    </row>
    <row r="45" spans="1:11" ht="24.75" customHeight="1">
      <c r="A45" s="99">
        <v>7</v>
      </c>
      <c r="B45" s="93" t="s">
        <v>9</v>
      </c>
      <c r="C45" s="5" t="s">
        <v>231</v>
      </c>
      <c r="D45" s="3">
        <v>7</v>
      </c>
      <c r="E45" s="22">
        <v>13.5</v>
      </c>
      <c r="F45" s="49">
        <v>0.0012824074074074075</v>
      </c>
      <c r="G45" s="3">
        <v>14</v>
      </c>
      <c r="H45" s="23" t="s">
        <v>215</v>
      </c>
      <c r="I45" s="22">
        <v>22.5</v>
      </c>
      <c r="J45" s="93">
        <f>SUM(E45,G45,I45,E46,G46,I46)</f>
        <v>113</v>
      </c>
      <c r="K45" s="91" t="s">
        <v>98</v>
      </c>
    </row>
    <row r="46" spans="1:11" ht="24.75" customHeight="1">
      <c r="A46" s="99"/>
      <c r="B46" s="94"/>
      <c r="C46" s="5" t="s">
        <v>214</v>
      </c>
      <c r="D46" s="3">
        <v>5</v>
      </c>
      <c r="E46" s="22">
        <v>17</v>
      </c>
      <c r="F46" s="49">
        <v>0.0013298611111111113</v>
      </c>
      <c r="G46" s="3">
        <v>19</v>
      </c>
      <c r="H46" s="23" t="s">
        <v>216</v>
      </c>
      <c r="I46" s="22">
        <v>27</v>
      </c>
      <c r="J46" s="94"/>
      <c r="K46" s="92"/>
    </row>
    <row r="47" spans="1:11" ht="24.75" customHeight="1">
      <c r="A47" s="99">
        <v>8</v>
      </c>
      <c r="B47" s="93" t="s">
        <v>12</v>
      </c>
      <c r="C47" s="5" t="s">
        <v>203</v>
      </c>
      <c r="D47" s="3">
        <v>15</v>
      </c>
      <c r="E47" s="22">
        <v>4</v>
      </c>
      <c r="F47" s="49">
        <v>0.0010231481481481482</v>
      </c>
      <c r="G47" s="3">
        <v>2</v>
      </c>
      <c r="H47" s="23" t="s">
        <v>205</v>
      </c>
      <c r="I47" s="22">
        <v>3</v>
      </c>
      <c r="J47" s="93">
        <f>SUM(E47,G47,I47,E48,G48,I48)</f>
        <v>69</v>
      </c>
      <c r="K47" s="91" t="s">
        <v>101</v>
      </c>
    </row>
    <row r="48" spans="1:11" ht="24.75" customHeight="1">
      <c r="A48" s="99"/>
      <c r="B48" s="94"/>
      <c r="C48" s="5" t="s">
        <v>204</v>
      </c>
      <c r="D48" s="49" t="s">
        <v>234</v>
      </c>
      <c r="E48" s="22">
        <v>23</v>
      </c>
      <c r="F48" s="49" t="s">
        <v>234</v>
      </c>
      <c r="G48" s="3">
        <v>22</v>
      </c>
      <c r="H48" s="23" t="s">
        <v>177</v>
      </c>
      <c r="I48" s="22">
        <v>15</v>
      </c>
      <c r="J48" s="94"/>
      <c r="K48" s="92"/>
    </row>
    <row r="49" spans="1:11" ht="24.75" customHeight="1">
      <c r="A49" s="99">
        <v>9</v>
      </c>
      <c r="B49" s="93" t="s">
        <v>14</v>
      </c>
      <c r="C49" s="5" t="s">
        <v>162</v>
      </c>
      <c r="D49" s="3">
        <v>9</v>
      </c>
      <c r="E49" s="22">
        <v>12</v>
      </c>
      <c r="F49" s="49">
        <v>0.0011736111111111112</v>
      </c>
      <c r="G49" s="3">
        <v>9</v>
      </c>
      <c r="H49" s="23" t="s">
        <v>164</v>
      </c>
      <c r="I49" s="22">
        <v>13.5</v>
      </c>
      <c r="J49" s="93">
        <f>SUM(E49,G49,I49,E50,G50,I50)</f>
        <v>60</v>
      </c>
      <c r="K49" s="91">
        <v>1</v>
      </c>
    </row>
    <row r="50" spans="1:11" ht="24.75" customHeight="1">
      <c r="A50" s="99"/>
      <c r="B50" s="94"/>
      <c r="C50" s="5" t="s">
        <v>163</v>
      </c>
      <c r="D50" s="3">
        <v>13</v>
      </c>
      <c r="E50" s="22">
        <v>6</v>
      </c>
      <c r="F50" s="49">
        <v>0.0013194444444444443</v>
      </c>
      <c r="G50" s="3">
        <v>18</v>
      </c>
      <c r="H50" s="23" t="s">
        <v>165</v>
      </c>
      <c r="I50" s="22">
        <v>1.5</v>
      </c>
      <c r="J50" s="94"/>
      <c r="K50" s="92"/>
    </row>
    <row r="51" spans="1:11" ht="24.75" customHeight="1">
      <c r="A51" s="99">
        <v>10</v>
      </c>
      <c r="B51" s="93" t="s">
        <v>64</v>
      </c>
      <c r="C51" s="5" t="s">
        <v>217</v>
      </c>
      <c r="D51" s="49" t="s">
        <v>234</v>
      </c>
      <c r="E51" s="22">
        <v>23</v>
      </c>
      <c r="F51" s="49" t="s">
        <v>234</v>
      </c>
      <c r="G51" s="3">
        <v>22</v>
      </c>
      <c r="H51" s="23"/>
      <c r="I51" s="22">
        <v>40.5</v>
      </c>
      <c r="J51" s="93">
        <f>SUM(E51,G51,I51,E52,G52,I52)</f>
        <v>159</v>
      </c>
      <c r="K51" s="91" t="s">
        <v>229</v>
      </c>
    </row>
    <row r="52" spans="1:11" ht="24.75" customHeight="1">
      <c r="A52" s="99"/>
      <c r="B52" s="94"/>
      <c r="C52" s="5" t="s">
        <v>218</v>
      </c>
      <c r="D52" s="49" t="s">
        <v>234</v>
      </c>
      <c r="E52" s="22">
        <v>23</v>
      </c>
      <c r="F52" s="49" t="s">
        <v>234</v>
      </c>
      <c r="G52" s="3">
        <v>22</v>
      </c>
      <c r="H52" s="23" t="s">
        <v>219</v>
      </c>
      <c r="I52" s="22">
        <v>28.5</v>
      </c>
      <c r="J52" s="94"/>
      <c r="K52" s="92"/>
    </row>
    <row r="53" spans="1:11" ht="24.75" customHeight="1">
      <c r="A53" s="99">
        <v>11</v>
      </c>
      <c r="B53" s="93" t="s">
        <v>18</v>
      </c>
      <c r="C53" s="5" t="s">
        <v>147</v>
      </c>
      <c r="D53" s="3">
        <v>0</v>
      </c>
      <c r="E53" s="22">
        <v>22</v>
      </c>
      <c r="F53" s="49">
        <v>0.0010729166666666667</v>
      </c>
      <c r="G53" s="3">
        <v>4</v>
      </c>
      <c r="H53" s="23" t="s">
        <v>146</v>
      </c>
      <c r="I53" s="22">
        <v>6.75</v>
      </c>
      <c r="J53" s="93">
        <f>SUM(E53,G53,I53,E54,G54,I54)</f>
        <v>101.75</v>
      </c>
      <c r="K53" s="91" t="s">
        <v>95</v>
      </c>
    </row>
    <row r="54" spans="1:11" ht="24.75" customHeight="1">
      <c r="A54" s="99"/>
      <c r="B54" s="94"/>
      <c r="C54" s="5" t="s">
        <v>148</v>
      </c>
      <c r="D54" s="49" t="s">
        <v>234</v>
      </c>
      <c r="E54" s="22">
        <v>23</v>
      </c>
      <c r="F54" s="49" t="s">
        <v>234</v>
      </c>
      <c r="G54" s="3">
        <v>22</v>
      </c>
      <c r="H54" s="23" t="s">
        <v>149</v>
      </c>
      <c r="I54" s="22">
        <v>24</v>
      </c>
      <c r="J54" s="94"/>
      <c r="K54" s="92"/>
    </row>
    <row r="55" spans="1:11" ht="24.75" customHeight="1">
      <c r="A55" s="99">
        <v>12</v>
      </c>
      <c r="B55" s="93" t="s">
        <v>22</v>
      </c>
      <c r="C55" s="5" t="s">
        <v>142</v>
      </c>
      <c r="D55" s="3">
        <v>24</v>
      </c>
      <c r="E55" s="22">
        <v>1.5</v>
      </c>
      <c r="F55" s="49">
        <v>0.00096875</v>
      </c>
      <c r="G55" s="3">
        <v>1</v>
      </c>
      <c r="H55" s="23" t="s">
        <v>143</v>
      </c>
      <c r="I55" s="22">
        <v>39</v>
      </c>
      <c r="J55" s="93">
        <f>SUM(E55,G55,I55,E56,G56,I56)</f>
        <v>87.25</v>
      </c>
      <c r="K55" s="91" t="s">
        <v>96</v>
      </c>
    </row>
    <row r="56" spans="1:11" ht="24.75" customHeight="1">
      <c r="A56" s="99"/>
      <c r="B56" s="94"/>
      <c r="C56" s="5" t="s">
        <v>145</v>
      </c>
      <c r="D56" s="3">
        <v>3</v>
      </c>
      <c r="E56" s="22">
        <v>19</v>
      </c>
      <c r="F56" s="49">
        <v>0.0015335648148148149</v>
      </c>
      <c r="G56" s="3">
        <v>20</v>
      </c>
      <c r="H56" s="23" t="s">
        <v>146</v>
      </c>
      <c r="I56" s="22">
        <v>6.75</v>
      </c>
      <c r="J56" s="94"/>
      <c r="K56" s="92"/>
    </row>
    <row r="57" spans="1:11" ht="24.75" customHeight="1">
      <c r="A57" s="99">
        <v>13</v>
      </c>
      <c r="B57" s="93" t="s">
        <v>15</v>
      </c>
      <c r="C57" s="5" t="s">
        <v>166</v>
      </c>
      <c r="D57" s="49" t="s">
        <v>234</v>
      </c>
      <c r="E57" s="22">
        <v>23</v>
      </c>
      <c r="F57" s="49" t="s">
        <v>234</v>
      </c>
      <c r="G57" s="3">
        <v>22</v>
      </c>
      <c r="H57" s="23" t="s">
        <v>168</v>
      </c>
      <c r="I57" s="22">
        <v>4.5</v>
      </c>
      <c r="J57" s="93">
        <f>SUM(E57,G57,I57,E58,G58,I58)</f>
        <v>84.5</v>
      </c>
      <c r="K57" s="91" t="s">
        <v>99</v>
      </c>
    </row>
    <row r="58" spans="1:11" ht="24.75" customHeight="1">
      <c r="A58" s="99"/>
      <c r="B58" s="94"/>
      <c r="C58" s="5" t="s">
        <v>167</v>
      </c>
      <c r="D58" s="3">
        <v>3</v>
      </c>
      <c r="E58" s="22">
        <v>19</v>
      </c>
      <c r="F58" s="49">
        <v>0.0011111111111111111</v>
      </c>
      <c r="G58" s="3">
        <v>7</v>
      </c>
      <c r="H58" s="23" t="s">
        <v>169</v>
      </c>
      <c r="I58" s="22">
        <v>9</v>
      </c>
      <c r="J58" s="94"/>
      <c r="K58" s="92"/>
    </row>
    <row r="59" spans="1:11" ht="24.75" customHeight="1">
      <c r="A59" s="95">
        <v>14</v>
      </c>
      <c r="B59" s="93" t="s">
        <v>65</v>
      </c>
      <c r="C59" s="5" t="s">
        <v>173</v>
      </c>
      <c r="D59" s="3">
        <v>11</v>
      </c>
      <c r="E59" s="22">
        <v>9</v>
      </c>
      <c r="F59" s="49" t="s">
        <v>234</v>
      </c>
      <c r="G59" s="3">
        <v>22</v>
      </c>
      <c r="H59" s="23" t="s">
        <v>174</v>
      </c>
      <c r="I59" s="22">
        <v>10.5</v>
      </c>
      <c r="J59" s="93">
        <f>SUM(E59,G59,I59,E60,G60,I60)</f>
        <v>127</v>
      </c>
      <c r="K59" s="91" t="s">
        <v>102</v>
      </c>
    </row>
    <row r="60" spans="1:11" ht="24.75" customHeight="1">
      <c r="A60" s="96"/>
      <c r="B60" s="94"/>
      <c r="C60" s="54"/>
      <c r="D60" s="55"/>
      <c r="E60" s="22">
        <v>23</v>
      </c>
      <c r="F60" s="56"/>
      <c r="G60" s="3">
        <v>22</v>
      </c>
      <c r="H60" s="57"/>
      <c r="I60" s="22">
        <v>40.5</v>
      </c>
      <c r="J60" s="94"/>
      <c r="K60" s="92"/>
    </row>
    <row r="61" spans="1:11" ht="15">
      <c r="A61" s="35"/>
      <c r="B61" s="4"/>
      <c r="C61" s="14"/>
      <c r="D61" s="4"/>
      <c r="E61" s="60"/>
      <c r="F61" s="50"/>
      <c r="G61" s="4"/>
      <c r="H61" s="25"/>
      <c r="I61" s="25"/>
      <c r="J61" s="4"/>
      <c r="K61" s="4"/>
    </row>
    <row r="62" spans="2:10" ht="15">
      <c r="B62" s="12" t="s">
        <v>33</v>
      </c>
      <c r="C62" s="12"/>
      <c r="D62" s="1"/>
      <c r="J62" s="16" t="s">
        <v>41</v>
      </c>
    </row>
    <row r="63" spans="2:10" ht="15">
      <c r="B63" s="12"/>
      <c r="C63" s="12"/>
      <c r="D63" s="1"/>
      <c r="J63" s="15"/>
    </row>
    <row r="64" spans="2:10" ht="15">
      <c r="B64" s="12" t="s">
        <v>34</v>
      </c>
      <c r="C64" s="12"/>
      <c r="D64" s="1"/>
      <c r="J64" s="16" t="s">
        <v>42</v>
      </c>
    </row>
  </sheetData>
  <sheetProtection/>
  <mergeCells count="114">
    <mergeCell ref="B1:K1"/>
    <mergeCell ref="B4:K4"/>
    <mergeCell ref="A9:A10"/>
    <mergeCell ref="J6:J7"/>
    <mergeCell ref="K6:K7"/>
    <mergeCell ref="B9:B10"/>
    <mergeCell ref="D6:E6"/>
    <mergeCell ref="H6:I6"/>
    <mergeCell ref="A15:A16"/>
    <mergeCell ref="A17:A18"/>
    <mergeCell ref="A19:A20"/>
    <mergeCell ref="A21:A22"/>
    <mergeCell ref="B2:K2"/>
    <mergeCell ref="B3:K3"/>
    <mergeCell ref="A23:A24"/>
    <mergeCell ref="A25:A26"/>
    <mergeCell ref="A27:A28"/>
    <mergeCell ref="A29:A30"/>
    <mergeCell ref="A47:A48"/>
    <mergeCell ref="B47:B48"/>
    <mergeCell ref="B39:B40"/>
    <mergeCell ref="B37:B38"/>
    <mergeCell ref="A6:A7"/>
    <mergeCell ref="B6:B7"/>
    <mergeCell ref="C6:C7"/>
    <mergeCell ref="B19:B20"/>
    <mergeCell ref="B11:B12"/>
    <mergeCell ref="B13:B14"/>
    <mergeCell ref="B15:B16"/>
    <mergeCell ref="B17:B18"/>
    <mergeCell ref="A11:A12"/>
    <mergeCell ref="A13:A14"/>
    <mergeCell ref="B21:B22"/>
    <mergeCell ref="B23:B24"/>
    <mergeCell ref="B25:B26"/>
    <mergeCell ref="F6:G6"/>
    <mergeCell ref="B41:B42"/>
    <mergeCell ref="A43:A44"/>
    <mergeCell ref="B43:B44"/>
    <mergeCell ref="A31:K32"/>
    <mergeCell ref="A8:K8"/>
    <mergeCell ref="A39:A40"/>
    <mergeCell ref="A51:A52"/>
    <mergeCell ref="J27:J28"/>
    <mergeCell ref="B27:B28"/>
    <mergeCell ref="A41:A42"/>
    <mergeCell ref="A33:A34"/>
    <mergeCell ref="B33:B34"/>
    <mergeCell ref="A35:A36"/>
    <mergeCell ref="B35:B36"/>
    <mergeCell ref="A37:A38"/>
    <mergeCell ref="B29:B30"/>
    <mergeCell ref="J23:J24"/>
    <mergeCell ref="A53:A54"/>
    <mergeCell ref="A45:A46"/>
    <mergeCell ref="B45:B46"/>
    <mergeCell ref="A57:A58"/>
    <mergeCell ref="B57:B58"/>
    <mergeCell ref="A55:A56"/>
    <mergeCell ref="B55:B56"/>
    <mergeCell ref="A49:A50"/>
    <mergeCell ref="B49:B50"/>
    <mergeCell ref="J39:J40"/>
    <mergeCell ref="B51:B52"/>
    <mergeCell ref="B53:B54"/>
    <mergeCell ref="J9:J10"/>
    <mergeCell ref="J11:J12"/>
    <mergeCell ref="J13:J14"/>
    <mergeCell ref="J15:J16"/>
    <mergeCell ref="J17:J18"/>
    <mergeCell ref="J19:J20"/>
    <mergeCell ref="J21:J22"/>
    <mergeCell ref="J43:J44"/>
    <mergeCell ref="J45:J46"/>
    <mergeCell ref="J47:J48"/>
    <mergeCell ref="J49:J50"/>
    <mergeCell ref="J51:J52"/>
    <mergeCell ref="J25:J26"/>
    <mergeCell ref="J29:J30"/>
    <mergeCell ref="J33:J34"/>
    <mergeCell ref="J35:J36"/>
    <mergeCell ref="J37:J38"/>
    <mergeCell ref="J53:J54"/>
    <mergeCell ref="J55:J56"/>
    <mergeCell ref="J57:J58"/>
    <mergeCell ref="K9:K10"/>
    <mergeCell ref="K11:K12"/>
    <mergeCell ref="K13:K14"/>
    <mergeCell ref="K15:K16"/>
    <mergeCell ref="K17:K18"/>
    <mergeCell ref="K19:K20"/>
    <mergeCell ref="J41:J42"/>
    <mergeCell ref="K21:K22"/>
    <mergeCell ref="K23:K24"/>
    <mergeCell ref="K25:K26"/>
    <mergeCell ref="K27:K28"/>
    <mergeCell ref="K29:K30"/>
    <mergeCell ref="K33:K34"/>
    <mergeCell ref="K35:K36"/>
    <mergeCell ref="K37:K38"/>
    <mergeCell ref="K39:K40"/>
    <mergeCell ref="K41:K42"/>
    <mergeCell ref="K43:K44"/>
    <mergeCell ref="K45:K46"/>
    <mergeCell ref="K59:K60"/>
    <mergeCell ref="J59:J60"/>
    <mergeCell ref="B59:B60"/>
    <mergeCell ref="A59:A60"/>
    <mergeCell ref="K47:K48"/>
    <mergeCell ref="K49:K50"/>
    <mergeCell ref="K51:K52"/>
    <mergeCell ref="K53:K54"/>
    <mergeCell ref="K55:K56"/>
    <mergeCell ref="K57:K58"/>
  </mergeCells>
  <printOptions/>
  <pageMargins left="0.6299212598425197" right="0.4330708661417323" top="0.44" bottom="0.984251968503937" header="0.5118110236220472" footer="0.5118110236220472"/>
  <pageSetup horizontalDpi="600" verticalDpi="600" orientation="portrait" paperSize="9" scale="50" r:id="rId2"/>
  <rowBreaks count="1" manualBreakCount="1">
    <brk id="30" max="10" man="1"/>
  </rowBreaks>
  <ignoredErrors>
    <ignoredError sqref="H9:H30 H33:H59" twoDigitTextYear="1"/>
    <ignoredError sqref="K35:K38 K42 K54 K40 K56 K58:K60 K44:K46 K48:K52 K39 K53 K47 K57 K41 K55 K43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view="pageBreakPreview" zoomScale="60" zoomScalePageLayoutView="0" workbookViewId="0" topLeftCell="A1">
      <pane ySplit="7" topLeftCell="A1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7.25390625" style="0" customWidth="1"/>
    <col min="2" max="2" width="33.25390625" style="0" customWidth="1"/>
    <col min="3" max="3" width="13.25390625" style="0" customWidth="1"/>
    <col min="4" max="4" width="25.375" style="0" customWidth="1"/>
  </cols>
  <sheetData>
    <row r="1" spans="2:4" ht="43.5" customHeight="1">
      <c r="B1" s="113"/>
      <c r="C1" s="113"/>
      <c r="D1" s="113"/>
    </row>
    <row r="2" spans="1:4" ht="18">
      <c r="A2" s="84" t="s">
        <v>58</v>
      </c>
      <c r="B2" s="84"/>
      <c r="C2" s="84"/>
      <c r="D2" s="84"/>
    </row>
    <row r="3" spans="1:4" ht="15">
      <c r="A3" s="83" t="s">
        <v>59</v>
      </c>
      <c r="B3" s="83"/>
      <c r="C3" s="83"/>
      <c r="D3" s="83"/>
    </row>
    <row r="4" spans="1:4" ht="15.75">
      <c r="A4" s="77" t="s">
        <v>49</v>
      </c>
      <c r="B4" s="77"/>
      <c r="C4" s="77"/>
      <c r="D4" s="77"/>
    </row>
    <row r="5" spans="2:4" ht="12.75">
      <c r="B5" s="24"/>
      <c r="C5" s="24"/>
      <c r="D5" s="24"/>
    </row>
    <row r="6" spans="1:4" ht="54.75" customHeight="1">
      <c r="A6" s="114" t="s">
        <v>61</v>
      </c>
      <c r="B6" s="86" t="s">
        <v>38</v>
      </c>
      <c r="C6" s="114" t="s">
        <v>25</v>
      </c>
      <c r="D6" s="75" t="s">
        <v>26</v>
      </c>
    </row>
    <row r="7" spans="1:4" ht="12.75" hidden="1">
      <c r="A7" s="115"/>
      <c r="B7" s="87"/>
      <c r="C7" s="115"/>
      <c r="D7" s="76"/>
    </row>
    <row r="8" spans="1:4" ht="20.25">
      <c r="A8" s="108" t="s">
        <v>67</v>
      </c>
      <c r="B8" s="109"/>
      <c r="C8" s="109"/>
      <c r="D8" s="110"/>
    </row>
    <row r="9" spans="1:4" ht="12.75" customHeight="1">
      <c r="A9" s="99">
        <v>1</v>
      </c>
      <c r="B9" s="93" t="s">
        <v>8</v>
      </c>
      <c r="C9" s="93">
        <v>168</v>
      </c>
      <c r="D9" s="93">
        <v>6</v>
      </c>
    </row>
    <row r="10" spans="1:4" ht="12.75" customHeight="1">
      <c r="A10" s="99"/>
      <c r="B10" s="94"/>
      <c r="C10" s="94"/>
      <c r="D10" s="94"/>
    </row>
    <row r="11" spans="1:4" ht="12.75" customHeight="1">
      <c r="A11" s="99">
        <v>2</v>
      </c>
      <c r="B11" s="93" t="s">
        <v>0</v>
      </c>
      <c r="C11" s="93">
        <v>201</v>
      </c>
      <c r="D11" s="93">
        <v>5</v>
      </c>
    </row>
    <row r="12" spans="1:4" ht="12.75" customHeight="1">
      <c r="A12" s="99"/>
      <c r="B12" s="94"/>
      <c r="C12" s="94"/>
      <c r="D12" s="94"/>
    </row>
    <row r="13" spans="1:4" ht="12.75" customHeight="1">
      <c r="A13" s="99">
        <v>3</v>
      </c>
      <c r="B13" s="93" t="s">
        <v>2</v>
      </c>
      <c r="C13" s="93">
        <v>55</v>
      </c>
      <c r="D13" s="93">
        <v>11</v>
      </c>
    </row>
    <row r="14" spans="1:4" ht="12.75" customHeight="1">
      <c r="A14" s="99"/>
      <c r="B14" s="94"/>
      <c r="C14" s="94"/>
      <c r="D14" s="94"/>
    </row>
    <row r="15" spans="1:4" ht="12.75" customHeight="1">
      <c r="A15" s="99">
        <v>4</v>
      </c>
      <c r="B15" s="93" t="s">
        <v>3</v>
      </c>
      <c r="C15" s="93">
        <v>361</v>
      </c>
      <c r="D15" s="93">
        <v>2</v>
      </c>
    </row>
    <row r="16" spans="1:4" ht="12.75" customHeight="1">
      <c r="A16" s="99"/>
      <c r="B16" s="94"/>
      <c r="C16" s="94"/>
      <c r="D16" s="94"/>
    </row>
    <row r="17" spans="1:4" ht="12.75" customHeight="1">
      <c r="A17" s="99">
        <v>5</v>
      </c>
      <c r="B17" s="93" t="s">
        <v>6</v>
      </c>
      <c r="C17" s="93">
        <v>454</v>
      </c>
      <c r="D17" s="93">
        <v>1</v>
      </c>
    </row>
    <row r="18" spans="1:4" ht="12.75" customHeight="1">
      <c r="A18" s="99"/>
      <c r="B18" s="94"/>
      <c r="C18" s="94"/>
      <c r="D18" s="94"/>
    </row>
    <row r="19" spans="1:4" ht="12.75" customHeight="1">
      <c r="A19" s="99">
        <v>6</v>
      </c>
      <c r="B19" s="93" t="s">
        <v>10</v>
      </c>
      <c r="C19" s="93">
        <v>159</v>
      </c>
      <c r="D19" s="93">
        <v>7</v>
      </c>
    </row>
    <row r="20" spans="1:4" ht="12.75" customHeight="1">
      <c r="A20" s="99"/>
      <c r="B20" s="94"/>
      <c r="C20" s="94"/>
      <c r="D20" s="94"/>
    </row>
    <row r="21" spans="1:4" ht="12.75" customHeight="1">
      <c r="A21" s="99">
        <v>7</v>
      </c>
      <c r="B21" s="93" t="s">
        <v>11</v>
      </c>
      <c r="C21" s="93">
        <v>343</v>
      </c>
      <c r="D21" s="93">
        <v>4</v>
      </c>
    </row>
    <row r="22" spans="1:4" ht="12.75" customHeight="1">
      <c r="A22" s="99"/>
      <c r="B22" s="94"/>
      <c r="C22" s="94"/>
      <c r="D22" s="94"/>
    </row>
    <row r="23" spans="1:4" ht="12.75" customHeight="1">
      <c r="A23" s="99">
        <v>8</v>
      </c>
      <c r="B23" s="93" t="s">
        <v>13</v>
      </c>
      <c r="C23" s="93">
        <v>347</v>
      </c>
      <c r="D23" s="93">
        <v>3</v>
      </c>
    </row>
    <row r="24" spans="1:4" ht="12.75" customHeight="1">
      <c r="A24" s="99"/>
      <c r="B24" s="94"/>
      <c r="C24" s="94"/>
      <c r="D24" s="94"/>
    </row>
    <row r="25" spans="1:4" ht="12.75" customHeight="1">
      <c r="A25" s="99">
        <v>9</v>
      </c>
      <c r="B25" s="93" t="s">
        <v>16</v>
      </c>
      <c r="C25" s="93">
        <v>63</v>
      </c>
      <c r="D25" s="93">
        <v>10</v>
      </c>
    </row>
    <row r="26" spans="1:4" ht="12.75" customHeight="1">
      <c r="A26" s="99"/>
      <c r="B26" s="94"/>
      <c r="C26" s="94"/>
      <c r="D26" s="94"/>
    </row>
    <row r="27" spans="1:4" ht="12.75" customHeight="1">
      <c r="A27" s="99">
        <v>10</v>
      </c>
      <c r="B27" s="93" t="s">
        <v>20</v>
      </c>
      <c r="C27" s="93">
        <v>137</v>
      </c>
      <c r="D27" s="93">
        <v>8</v>
      </c>
    </row>
    <row r="28" spans="1:4" ht="12.75" customHeight="1">
      <c r="A28" s="99"/>
      <c r="B28" s="94"/>
      <c r="C28" s="94"/>
      <c r="D28" s="94"/>
    </row>
    <row r="29" spans="1:4" ht="12.75" customHeight="1">
      <c r="A29" s="99">
        <v>11</v>
      </c>
      <c r="B29" s="93" t="s">
        <v>21</v>
      </c>
      <c r="C29" s="93">
        <v>101</v>
      </c>
      <c r="D29" s="93">
        <v>9</v>
      </c>
    </row>
    <row r="30" spans="1:4" ht="12.75" customHeight="1">
      <c r="A30" s="99"/>
      <c r="B30" s="94"/>
      <c r="C30" s="94"/>
      <c r="D30" s="94"/>
    </row>
    <row r="31" spans="1:4" ht="12.75">
      <c r="A31" s="102" t="s">
        <v>68</v>
      </c>
      <c r="B31" s="103"/>
      <c r="C31" s="103"/>
      <c r="D31" s="104"/>
    </row>
    <row r="32" spans="1:4" ht="12.75">
      <c r="A32" s="105"/>
      <c r="B32" s="106"/>
      <c r="C32" s="106"/>
      <c r="D32" s="107"/>
    </row>
    <row r="33" spans="1:4" ht="15.75" customHeight="1">
      <c r="A33" s="114" t="s">
        <v>61</v>
      </c>
      <c r="B33" s="86" t="s">
        <v>38</v>
      </c>
      <c r="C33" s="114" t="s">
        <v>25</v>
      </c>
      <c r="D33" s="75" t="s">
        <v>26</v>
      </c>
    </row>
    <row r="34" spans="1:4" ht="42.75" customHeight="1">
      <c r="A34" s="115"/>
      <c r="B34" s="87"/>
      <c r="C34" s="115"/>
      <c r="D34" s="76"/>
    </row>
    <row r="35" spans="1:4" ht="12.75" customHeight="1">
      <c r="A35" s="99">
        <v>2</v>
      </c>
      <c r="B35" s="93" t="s">
        <v>17</v>
      </c>
      <c r="C35" s="93">
        <v>242</v>
      </c>
      <c r="D35" s="119">
        <v>1</v>
      </c>
    </row>
    <row r="36" spans="1:4" ht="12.75" customHeight="1">
      <c r="A36" s="99"/>
      <c r="B36" s="94"/>
      <c r="C36" s="94"/>
      <c r="D36" s="118"/>
    </row>
    <row r="37" spans="1:4" ht="12.75" customHeight="1">
      <c r="A37" s="99">
        <v>3</v>
      </c>
      <c r="B37" s="93" t="s">
        <v>19</v>
      </c>
      <c r="C37" s="93">
        <v>171</v>
      </c>
      <c r="D37" s="119">
        <v>4</v>
      </c>
    </row>
    <row r="38" spans="1:4" ht="12.75" customHeight="1">
      <c r="A38" s="99"/>
      <c r="B38" s="94"/>
      <c r="C38" s="94"/>
      <c r="D38" s="118"/>
    </row>
    <row r="39" spans="1:4" ht="12.75" customHeight="1">
      <c r="A39" s="99">
        <v>5</v>
      </c>
      <c r="B39" s="93" t="s">
        <v>5</v>
      </c>
      <c r="C39" s="93">
        <v>84</v>
      </c>
      <c r="D39" s="119" t="s">
        <v>238</v>
      </c>
    </row>
    <row r="40" spans="1:4" ht="12.75" customHeight="1">
      <c r="A40" s="99"/>
      <c r="B40" s="94"/>
      <c r="C40" s="94"/>
      <c r="D40" s="118"/>
    </row>
    <row r="41" spans="1:4" ht="12.75" customHeight="1">
      <c r="A41" s="99">
        <v>6</v>
      </c>
      <c r="B41" s="93" t="s">
        <v>7</v>
      </c>
      <c r="C41" s="93">
        <v>84</v>
      </c>
      <c r="D41" s="119" t="s">
        <v>238</v>
      </c>
    </row>
    <row r="42" spans="1:4" ht="12.75" customHeight="1">
      <c r="A42" s="99"/>
      <c r="B42" s="94"/>
      <c r="C42" s="94"/>
      <c r="D42" s="118"/>
    </row>
    <row r="43" spans="1:4" ht="12.75" customHeight="1">
      <c r="A43" s="99">
        <v>7</v>
      </c>
      <c r="B43" s="93" t="s">
        <v>9</v>
      </c>
      <c r="C43" s="93">
        <v>167</v>
      </c>
      <c r="D43" s="119" t="s">
        <v>99</v>
      </c>
    </row>
    <row r="44" spans="1:4" ht="12.75" customHeight="1">
      <c r="A44" s="99"/>
      <c r="B44" s="94"/>
      <c r="C44" s="94"/>
      <c r="D44" s="118"/>
    </row>
    <row r="45" spans="1:4" ht="12.75" customHeight="1">
      <c r="A45" s="99">
        <v>8</v>
      </c>
      <c r="B45" s="93" t="s">
        <v>12</v>
      </c>
      <c r="C45" s="93">
        <v>90</v>
      </c>
      <c r="D45" s="117">
        <v>7</v>
      </c>
    </row>
    <row r="46" spans="1:4" ht="12.75" customHeight="1">
      <c r="A46" s="99"/>
      <c r="B46" s="94"/>
      <c r="C46" s="94"/>
      <c r="D46" s="118"/>
    </row>
    <row r="47" spans="1:4" ht="12.75" customHeight="1">
      <c r="A47" s="99">
        <v>9</v>
      </c>
      <c r="B47" s="93" t="s">
        <v>14</v>
      </c>
      <c r="C47" s="93">
        <v>202</v>
      </c>
      <c r="D47" s="117">
        <v>2</v>
      </c>
    </row>
    <row r="48" spans="1:4" ht="12.75" customHeight="1">
      <c r="A48" s="99"/>
      <c r="B48" s="94"/>
      <c r="C48" s="94"/>
      <c r="D48" s="118"/>
    </row>
    <row r="49" spans="1:4" ht="12.75" customHeight="1">
      <c r="A49" s="99">
        <v>11</v>
      </c>
      <c r="B49" s="93" t="s">
        <v>18</v>
      </c>
      <c r="C49" s="93">
        <v>48</v>
      </c>
      <c r="D49" s="117">
        <v>10</v>
      </c>
    </row>
    <row r="50" spans="1:4" ht="12.75" customHeight="1">
      <c r="A50" s="99"/>
      <c r="B50" s="94"/>
      <c r="C50" s="94"/>
      <c r="D50" s="118"/>
    </row>
    <row r="51" spans="1:4" ht="12.75" customHeight="1">
      <c r="A51" s="99">
        <v>12</v>
      </c>
      <c r="B51" s="93" t="s">
        <v>22</v>
      </c>
      <c r="C51" s="93">
        <v>140</v>
      </c>
      <c r="D51" s="117">
        <v>6</v>
      </c>
    </row>
    <row r="52" spans="1:4" ht="12.75" customHeight="1">
      <c r="A52" s="99"/>
      <c r="B52" s="94"/>
      <c r="C52" s="94"/>
      <c r="D52" s="118"/>
    </row>
    <row r="53" spans="1:4" ht="12.75" customHeight="1">
      <c r="A53" s="99">
        <v>13</v>
      </c>
      <c r="B53" s="93" t="s">
        <v>15</v>
      </c>
      <c r="C53" s="93">
        <v>200</v>
      </c>
      <c r="D53" s="117">
        <v>3</v>
      </c>
    </row>
    <row r="54" spans="1:4" ht="12.75" customHeight="1">
      <c r="A54" s="99"/>
      <c r="B54" s="94"/>
      <c r="C54" s="94"/>
      <c r="D54" s="118"/>
    </row>
    <row r="55" spans="1:4" ht="15">
      <c r="A55" s="35"/>
      <c r="B55" s="4"/>
      <c r="C55" s="4"/>
      <c r="D55" s="4"/>
    </row>
    <row r="56" spans="2:3" ht="15">
      <c r="B56" s="12" t="s">
        <v>33</v>
      </c>
      <c r="C56" s="16" t="s">
        <v>41</v>
      </c>
    </row>
    <row r="57" spans="2:3" ht="15">
      <c r="B57" s="12"/>
      <c r="C57" s="15"/>
    </row>
    <row r="58" spans="2:3" ht="15">
      <c r="B58" s="12" t="s">
        <v>34</v>
      </c>
      <c r="C58" s="16" t="s">
        <v>42</v>
      </c>
    </row>
  </sheetData>
  <sheetProtection/>
  <mergeCells count="98">
    <mergeCell ref="B1:D1"/>
    <mergeCell ref="A6:A7"/>
    <mergeCell ref="B6:B7"/>
    <mergeCell ref="D33:D34"/>
    <mergeCell ref="B33:B34"/>
    <mergeCell ref="C33:C34"/>
    <mergeCell ref="C6:C7"/>
    <mergeCell ref="D6:D7"/>
    <mergeCell ref="A8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7:A38"/>
    <mergeCell ref="B37:B38"/>
    <mergeCell ref="C37:C38"/>
    <mergeCell ref="D37:D38"/>
    <mergeCell ref="A31:D32"/>
    <mergeCell ref="A35:A36"/>
    <mergeCell ref="B35:B36"/>
    <mergeCell ref="C35:C36"/>
    <mergeCell ref="D35:D36"/>
    <mergeCell ref="A33:A34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D49:D50"/>
    <mergeCell ref="A51:A52"/>
    <mergeCell ref="B51:B52"/>
    <mergeCell ref="C51:C52"/>
    <mergeCell ref="D51:D52"/>
    <mergeCell ref="A47:A48"/>
    <mergeCell ref="B47:B48"/>
    <mergeCell ref="C47:C48"/>
    <mergeCell ref="D47:D48"/>
    <mergeCell ref="A3:D3"/>
    <mergeCell ref="A2:D2"/>
    <mergeCell ref="A4:D4"/>
    <mergeCell ref="A53:A54"/>
    <mergeCell ref="B53:B54"/>
    <mergeCell ref="C53:C54"/>
    <mergeCell ref="D53:D54"/>
    <mergeCell ref="A49:A50"/>
    <mergeCell ref="B49:B50"/>
    <mergeCell ref="C49:C50"/>
  </mergeCells>
  <printOptions/>
  <pageMargins left="1.27" right="0.7086614173228347" top="0.7480314960629921" bottom="0.7480314960629921" header="0.31496062992125984" footer="0.31496062992125984"/>
  <pageSetup horizontalDpi="600" verticalDpi="600" orientation="portrait" paperSize="9" scale="86" r:id="rId1"/>
  <ignoredErrors>
    <ignoredError sqref="D4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82"/>
  <sheetViews>
    <sheetView view="pageBreakPreview" zoomScale="60" zoomScalePageLayoutView="0" workbookViewId="0" topLeftCell="A10">
      <selection activeCell="B9" sqref="B9:B48"/>
    </sheetView>
  </sheetViews>
  <sheetFormatPr defaultColWidth="9.00390625" defaultRowHeight="12.75"/>
  <cols>
    <col min="1" max="1" width="9.00390625" style="0" customWidth="1"/>
    <col min="2" max="2" width="46.125" style="0" customWidth="1"/>
    <col min="3" max="3" width="40.75390625" style="0" customWidth="1"/>
    <col min="4" max="4" width="14.75390625" style="0" customWidth="1"/>
    <col min="5" max="5" width="13.875" style="0" customWidth="1"/>
    <col min="7" max="7" width="13.00390625" style="0" customWidth="1"/>
  </cols>
  <sheetData>
    <row r="1" spans="1:7" ht="36.75" customHeight="1">
      <c r="A1" s="85"/>
      <c r="B1" s="85"/>
      <c r="C1" s="85"/>
      <c r="D1" s="85"/>
      <c r="E1" s="85"/>
      <c r="F1" s="85"/>
      <c r="G1" s="85"/>
    </row>
    <row r="2" spans="1:7" ht="18">
      <c r="A2" s="84" t="s">
        <v>62</v>
      </c>
      <c r="B2" s="84"/>
      <c r="C2" s="84"/>
      <c r="D2" s="84"/>
      <c r="E2" s="84"/>
      <c r="F2" s="84"/>
      <c r="G2" s="84"/>
    </row>
    <row r="3" spans="1:7" ht="15">
      <c r="A3" s="83" t="s">
        <v>63</v>
      </c>
      <c r="B3" s="83"/>
      <c r="C3" s="83"/>
      <c r="D3" s="83"/>
      <c r="E3" s="83"/>
      <c r="F3" s="83"/>
      <c r="G3" s="83"/>
    </row>
    <row r="4" spans="1:7" ht="15.75">
      <c r="A4" s="77" t="s">
        <v>46</v>
      </c>
      <c r="B4" s="77"/>
      <c r="C4" s="77"/>
      <c r="D4" s="77"/>
      <c r="E4" s="77"/>
      <c r="F4" s="77"/>
      <c r="G4" s="77"/>
    </row>
    <row r="5" spans="2:7" ht="12.75">
      <c r="B5" s="24"/>
      <c r="C5" s="24"/>
      <c r="D5" s="24"/>
      <c r="E5" s="24"/>
      <c r="F5" s="24"/>
      <c r="G5" s="24"/>
    </row>
    <row r="6" spans="1:7" ht="15.75" customHeight="1">
      <c r="A6" s="111" t="s">
        <v>61</v>
      </c>
      <c r="B6" s="111" t="s">
        <v>38</v>
      </c>
      <c r="C6" s="111" t="s">
        <v>24</v>
      </c>
      <c r="D6" s="86" t="s">
        <v>113</v>
      </c>
      <c r="E6" s="128" t="s">
        <v>26</v>
      </c>
      <c r="F6" s="114" t="s">
        <v>30</v>
      </c>
      <c r="G6" s="75" t="s">
        <v>31</v>
      </c>
    </row>
    <row r="7" spans="1:7" ht="15.75" customHeight="1">
      <c r="A7" s="112"/>
      <c r="B7" s="112"/>
      <c r="C7" s="112"/>
      <c r="D7" s="87"/>
      <c r="E7" s="129"/>
      <c r="F7" s="115"/>
      <c r="G7" s="76"/>
    </row>
    <row r="8" spans="1:7" ht="26.25" customHeight="1">
      <c r="A8" s="121" t="s">
        <v>43</v>
      </c>
      <c r="B8" s="122"/>
      <c r="C8" s="122"/>
      <c r="D8" s="122"/>
      <c r="E8" s="122"/>
      <c r="F8" s="122"/>
      <c r="G8" s="123"/>
    </row>
    <row r="9" spans="1:7" ht="15">
      <c r="A9" s="120">
        <v>1</v>
      </c>
      <c r="B9" s="93" t="str">
        <f>Главы!B10</f>
        <v>г. Калуга</v>
      </c>
      <c r="C9" s="3" t="s">
        <v>107</v>
      </c>
      <c r="D9" s="5" t="s">
        <v>114</v>
      </c>
      <c r="E9" s="22">
        <v>2</v>
      </c>
      <c r="F9" s="93">
        <f>SUM(E12,E9)</f>
        <v>8</v>
      </c>
      <c r="G9" s="125" t="s">
        <v>230</v>
      </c>
    </row>
    <row r="10" spans="1:7" ht="15">
      <c r="A10" s="120"/>
      <c r="B10" s="124"/>
      <c r="C10" s="3"/>
      <c r="D10" s="5" t="s">
        <v>115</v>
      </c>
      <c r="E10" s="22"/>
      <c r="F10" s="124"/>
      <c r="G10" s="126"/>
    </row>
    <row r="11" spans="1:7" ht="15">
      <c r="A11" s="120"/>
      <c r="B11" s="124"/>
      <c r="C11" s="3"/>
      <c r="D11" s="5" t="s">
        <v>116</v>
      </c>
      <c r="E11" s="22"/>
      <c r="F11" s="124"/>
      <c r="G11" s="126"/>
    </row>
    <row r="12" spans="1:7" ht="15">
      <c r="A12" s="120"/>
      <c r="B12" s="94"/>
      <c r="C12" s="3" t="s">
        <v>118</v>
      </c>
      <c r="D12" s="5" t="s">
        <v>117</v>
      </c>
      <c r="E12" s="22">
        <v>6</v>
      </c>
      <c r="F12" s="94"/>
      <c r="G12" s="127"/>
    </row>
    <row r="13" spans="1:7" ht="15">
      <c r="A13" s="120">
        <v>2</v>
      </c>
      <c r="B13" s="93" t="s">
        <v>0</v>
      </c>
      <c r="C13" s="3"/>
      <c r="D13" s="5" t="s">
        <v>114</v>
      </c>
      <c r="E13" s="22">
        <v>12</v>
      </c>
      <c r="F13" s="93">
        <v>14</v>
      </c>
      <c r="G13" s="125" t="s">
        <v>235</v>
      </c>
    </row>
    <row r="14" spans="1:7" ht="15">
      <c r="A14" s="120"/>
      <c r="B14" s="124"/>
      <c r="C14" s="3"/>
      <c r="D14" s="5" t="s">
        <v>115</v>
      </c>
      <c r="E14" s="22"/>
      <c r="F14" s="124"/>
      <c r="G14" s="126"/>
    </row>
    <row r="15" spans="1:7" ht="15">
      <c r="A15" s="120"/>
      <c r="B15" s="124"/>
      <c r="C15" s="3" t="s">
        <v>121</v>
      </c>
      <c r="D15" s="5" t="s">
        <v>116</v>
      </c>
      <c r="E15" s="22">
        <v>2</v>
      </c>
      <c r="F15" s="124"/>
      <c r="G15" s="126"/>
    </row>
    <row r="16" spans="1:7" ht="15">
      <c r="A16" s="120"/>
      <c r="B16" s="94"/>
      <c r="C16" s="3"/>
      <c r="D16" s="5" t="s">
        <v>117</v>
      </c>
      <c r="E16" s="22"/>
      <c r="F16" s="94"/>
      <c r="G16" s="127"/>
    </row>
    <row r="17" spans="1:7" ht="15">
      <c r="A17" s="120">
        <v>3</v>
      </c>
      <c r="B17" s="93" t="s">
        <v>2</v>
      </c>
      <c r="D17" s="5" t="s">
        <v>114</v>
      </c>
      <c r="E17" s="22"/>
      <c r="F17" s="93">
        <v>8</v>
      </c>
      <c r="G17" s="125" t="s">
        <v>230</v>
      </c>
    </row>
    <row r="18" spans="1:7" ht="15">
      <c r="A18" s="120"/>
      <c r="B18" s="124"/>
      <c r="C18" s="11" t="s">
        <v>112</v>
      </c>
      <c r="D18" s="5" t="s">
        <v>115</v>
      </c>
      <c r="E18" s="22">
        <v>4</v>
      </c>
      <c r="F18" s="124"/>
      <c r="G18" s="126"/>
    </row>
    <row r="19" spans="1:7" ht="15">
      <c r="A19" s="120"/>
      <c r="B19" s="124"/>
      <c r="C19" s="11"/>
      <c r="D19" s="5" t="s">
        <v>116</v>
      </c>
      <c r="E19" s="22"/>
      <c r="F19" s="124"/>
      <c r="G19" s="126"/>
    </row>
    <row r="20" spans="1:7" ht="15">
      <c r="A20" s="120"/>
      <c r="B20" s="94"/>
      <c r="C20" s="3" t="s">
        <v>124</v>
      </c>
      <c r="D20" s="5" t="s">
        <v>117</v>
      </c>
      <c r="E20" s="22">
        <v>4</v>
      </c>
      <c r="F20" s="94"/>
      <c r="G20" s="127"/>
    </row>
    <row r="21" spans="1:7" ht="15">
      <c r="A21" s="120">
        <v>4</v>
      </c>
      <c r="B21" s="93" t="s">
        <v>3</v>
      </c>
      <c r="D21" s="5" t="s">
        <v>114</v>
      </c>
      <c r="E21" s="22"/>
      <c r="F21" s="93">
        <v>7</v>
      </c>
      <c r="G21" s="125">
        <v>3</v>
      </c>
    </row>
    <row r="22" spans="1:7" ht="15">
      <c r="A22" s="120"/>
      <c r="B22" s="124"/>
      <c r="C22" s="11" t="s">
        <v>110</v>
      </c>
      <c r="D22" s="5" t="s">
        <v>115</v>
      </c>
      <c r="E22" s="22">
        <v>6</v>
      </c>
      <c r="F22" s="124"/>
      <c r="G22" s="126"/>
    </row>
    <row r="23" spans="1:7" ht="15">
      <c r="A23" s="120"/>
      <c r="B23" s="124"/>
      <c r="C23" s="11" t="s">
        <v>120</v>
      </c>
      <c r="D23" s="5" t="s">
        <v>116</v>
      </c>
      <c r="E23" s="22">
        <v>1</v>
      </c>
      <c r="F23" s="124"/>
      <c r="G23" s="126"/>
    </row>
    <row r="24" spans="1:7" ht="15">
      <c r="A24" s="120"/>
      <c r="B24" s="94"/>
      <c r="C24" s="3"/>
      <c r="D24" s="5" t="s">
        <v>117</v>
      </c>
      <c r="E24" s="22"/>
      <c r="F24" s="94"/>
      <c r="G24" s="127"/>
    </row>
    <row r="25" spans="1:7" ht="15">
      <c r="A25" s="120">
        <v>5</v>
      </c>
      <c r="B25" s="93" t="s">
        <v>6</v>
      </c>
      <c r="D25" s="5" t="s">
        <v>114</v>
      </c>
      <c r="E25" s="22"/>
      <c r="F25" s="93">
        <v>14</v>
      </c>
      <c r="G25" s="125" t="s">
        <v>235</v>
      </c>
    </row>
    <row r="26" spans="1:7" ht="15">
      <c r="A26" s="120"/>
      <c r="B26" s="124"/>
      <c r="C26" s="3" t="s">
        <v>106</v>
      </c>
      <c r="D26" s="5" t="s">
        <v>115</v>
      </c>
      <c r="E26" s="22">
        <v>2</v>
      </c>
      <c r="F26" s="124"/>
      <c r="G26" s="126"/>
    </row>
    <row r="27" spans="1:7" ht="15">
      <c r="A27" s="120"/>
      <c r="B27" s="124"/>
      <c r="C27" s="3"/>
      <c r="D27" s="5" t="s">
        <v>116</v>
      </c>
      <c r="E27" s="22">
        <v>12</v>
      </c>
      <c r="F27" s="124"/>
      <c r="G27" s="126"/>
    </row>
    <row r="28" spans="1:7" ht="15">
      <c r="A28" s="120"/>
      <c r="B28" s="94"/>
      <c r="C28" s="3"/>
      <c r="D28" s="5" t="s">
        <v>117</v>
      </c>
      <c r="E28" s="22"/>
      <c r="F28" s="94"/>
      <c r="G28" s="127"/>
    </row>
    <row r="29" spans="1:7" ht="15">
      <c r="A29" s="120">
        <v>6</v>
      </c>
      <c r="B29" s="93" t="s">
        <v>10</v>
      </c>
      <c r="D29" s="5" t="s">
        <v>114</v>
      </c>
      <c r="E29" s="22"/>
      <c r="F29" s="93">
        <v>10</v>
      </c>
      <c r="G29" s="125">
        <v>7</v>
      </c>
    </row>
    <row r="30" spans="1:7" ht="15">
      <c r="A30" s="120"/>
      <c r="B30" s="124"/>
      <c r="C30" s="3" t="s">
        <v>108</v>
      </c>
      <c r="D30" s="5" t="s">
        <v>115</v>
      </c>
      <c r="E30" s="22">
        <v>5</v>
      </c>
      <c r="F30" s="124"/>
      <c r="G30" s="126"/>
    </row>
    <row r="31" spans="1:7" ht="15">
      <c r="A31" s="120"/>
      <c r="B31" s="124"/>
      <c r="C31" s="3"/>
      <c r="D31" s="5" t="s">
        <v>116</v>
      </c>
      <c r="E31" s="22"/>
      <c r="F31" s="124"/>
      <c r="G31" s="126"/>
    </row>
    <row r="32" spans="1:7" ht="15">
      <c r="A32" s="120"/>
      <c r="B32" s="94"/>
      <c r="C32" s="3" t="s">
        <v>122</v>
      </c>
      <c r="D32" s="5" t="s">
        <v>117</v>
      </c>
      <c r="E32" s="22">
        <v>5</v>
      </c>
      <c r="F32" s="94"/>
      <c r="G32" s="127"/>
    </row>
    <row r="33" spans="1:7" ht="15">
      <c r="A33" s="120">
        <v>7</v>
      </c>
      <c r="B33" s="93" t="s">
        <v>11</v>
      </c>
      <c r="D33" s="5" t="s">
        <v>114</v>
      </c>
      <c r="E33" s="22"/>
      <c r="F33" s="93">
        <v>6</v>
      </c>
      <c r="G33" s="125">
        <v>2</v>
      </c>
    </row>
    <row r="34" spans="1:7" ht="15">
      <c r="A34" s="120"/>
      <c r="B34" s="124"/>
      <c r="C34" s="3" t="s">
        <v>105</v>
      </c>
      <c r="D34" s="5" t="s">
        <v>115</v>
      </c>
      <c r="E34" s="22">
        <v>3</v>
      </c>
      <c r="F34" s="124"/>
      <c r="G34" s="126"/>
    </row>
    <row r="35" spans="1:7" ht="15">
      <c r="A35" s="120"/>
      <c r="B35" s="124"/>
      <c r="C35" s="3"/>
      <c r="D35" s="5" t="s">
        <v>116</v>
      </c>
      <c r="E35" s="22"/>
      <c r="F35" s="124"/>
      <c r="G35" s="126"/>
    </row>
    <row r="36" spans="1:7" ht="15">
      <c r="A36" s="120"/>
      <c r="B36" s="94"/>
      <c r="C36" s="3" t="s">
        <v>119</v>
      </c>
      <c r="D36" s="5" t="s">
        <v>117</v>
      </c>
      <c r="E36" s="22">
        <v>3</v>
      </c>
      <c r="F36" s="94"/>
      <c r="G36" s="127"/>
    </row>
    <row r="37" spans="1:7" ht="15">
      <c r="A37" s="120">
        <v>8</v>
      </c>
      <c r="B37" s="93" t="s">
        <v>13</v>
      </c>
      <c r="D37" s="5" t="s">
        <v>114</v>
      </c>
      <c r="E37" s="22"/>
      <c r="F37" s="93">
        <v>2</v>
      </c>
      <c r="G37" s="125">
        <v>1</v>
      </c>
    </row>
    <row r="38" spans="1:7" ht="15">
      <c r="A38" s="120"/>
      <c r="B38" s="124"/>
      <c r="C38" s="3" t="s">
        <v>111</v>
      </c>
      <c r="D38" s="5" t="s">
        <v>115</v>
      </c>
      <c r="E38" s="22">
        <v>1</v>
      </c>
      <c r="F38" s="124"/>
      <c r="G38" s="126"/>
    </row>
    <row r="39" spans="1:7" ht="15">
      <c r="A39" s="120"/>
      <c r="B39" s="124"/>
      <c r="C39" s="3"/>
      <c r="D39" s="5" t="s">
        <v>116</v>
      </c>
      <c r="E39" s="22"/>
      <c r="F39" s="124"/>
      <c r="G39" s="126"/>
    </row>
    <row r="40" spans="1:7" ht="15">
      <c r="A40" s="120"/>
      <c r="B40" s="94"/>
      <c r="C40" s="3" t="s">
        <v>125</v>
      </c>
      <c r="D40" s="5" t="s">
        <v>117</v>
      </c>
      <c r="E40" s="22">
        <v>1</v>
      </c>
      <c r="F40" s="94"/>
      <c r="G40" s="127"/>
    </row>
    <row r="41" spans="1:7" ht="15">
      <c r="A41" s="120">
        <v>9</v>
      </c>
      <c r="B41" s="93" t="s">
        <v>16</v>
      </c>
      <c r="C41" s="3" t="s">
        <v>104</v>
      </c>
      <c r="D41" s="5" t="s">
        <v>114</v>
      </c>
      <c r="E41" s="22">
        <v>1</v>
      </c>
      <c r="F41" s="93">
        <v>13</v>
      </c>
      <c r="G41" s="125">
        <v>8</v>
      </c>
    </row>
    <row r="42" spans="1:7" ht="15">
      <c r="A42" s="120"/>
      <c r="B42" s="124"/>
      <c r="C42" s="3"/>
      <c r="D42" s="5" t="s">
        <v>115</v>
      </c>
      <c r="E42" s="22"/>
      <c r="F42" s="124"/>
      <c r="G42" s="126"/>
    </row>
    <row r="43" spans="1:7" ht="15">
      <c r="A43" s="120"/>
      <c r="B43" s="124"/>
      <c r="C43" s="3"/>
      <c r="D43" s="5" t="s">
        <v>116</v>
      </c>
      <c r="E43" s="22">
        <v>12</v>
      </c>
      <c r="F43" s="124"/>
      <c r="G43" s="126"/>
    </row>
    <row r="44" spans="1:7" ht="15">
      <c r="A44" s="120"/>
      <c r="B44" s="94"/>
      <c r="C44" s="3"/>
      <c r="D44" s="5" t="s">
        <v>117</v>
      </c>
      <c r="E44" s="22"/>
      <c r="F44" s="94"/>
      <c r="G44" s="127"/>
    </row>
    <row r="45" spans="1:7" ht="15">
      <c r="A45" s="120">
        <v>10</v>
      </c>
      <c r="B45" s="93" t="s">
        <v>21</v>
      </c>
      <c r="D45" s="5" t="s">
        <v>114</v>
      </c>
      <c r="E45" s="22"/>
      <c r="F45" s="93">
        <v>9</v>
      </c>
      <c r="G45" s="125">
        <v>6</v>
      </c>
    </row>
    <row r="46" spans="1:7" ht="15">
      <c r="A46" s="120"/>
      <c r="B46" s="124"/>
      <c r="C46" s="3" t="s">
        <v>109</v>
      </c>
      <c r="D46" s="5" t="s">
        <v>115</v>
      </c>
      <c r="E46" s="22">
        <v>7</v>
      </c>
      <c r="F46" s="124"/>
      <c r="G46" s="126"/>
    </row>
    <row r="47" spans="1:7" ht="15">
      <c r="A47" s="120"/>
      <c r="B47" s="124"/>
      <c r="C47" s="3"/>
      <c r="D47" s="5" t="s">
        <v>116</v>
      </c>
      <c r="E47" s="22"/>
      <c r="F47" s="124"/>
      <c r="G47" s="126"/>
    </row>
    <row r="48" spans="1:7" ht="15">
      <c r="A48" s="120"/>
      <c r="B48" s="94"/>
      <c r="C48" s="3" t="s">
        <v>123</v>
      </c>
      <c r="D48" s="5" t="s">
        <v>117</v>
      </c>
      <c r="E48" s="22">
        <v>2</v>
      </c>
      <c r="F48" s="94"/>
      <c r="G48" s="127"/>
    </row>
    <row r="49" spans="1:7" ht="15" customHeight="1">
      <c r="A49" s="130" t="s">
        <v>44</v>
      </c>
      <c r="B49" s="131"/>
      <c r="C49" s="131"/>
      <c r="D49" s="131"/>
      <c r="E49" s="131"/>
      <c r="F49" s="131"/>
      <c r="G49" s="132"/>
    </row>
    <row r="50" spans="1:7" ht="8.25" customHeight="1">
      <c r="A50" s="133"/>
      <c r="B50" s="134"/>
      <c r="C50" s="134"/>
      <c r="D50" s="134"/>
      <c r="E50" s="134"/>
      <c r="F50" s="134"/>
      <c r="G50" s="135"/>
    </row>
    <row r="51" spans="1:7" ht="15">
      <c r="A51" s="120">
        <v>1</v>
      </c>
      <c r="B51" s="93" t="s">
        <v>17</v>
      </c>
      <c r="C51" s="3"/>
      <c r="D51" s="5" t="s">
        <v>114</v>
      </c>
      <c r="E51" s="37"/>
      <c r="F51" s="93">
        <v>6</v>
      </c>
      <c r="G51" s="125">
        <v>3</v>
      </c>
    </row>
    <row r="52" spans="1:7" ht="15">
      <c r="A52" s="120"/>
      <c r="B52" s="124"/>
      <c r="C52" s="3" t="s">
        <v>126</v>
      </c>
      <c r="D52" s="5" t="s">
        <v>115</v>
      </c>
      <c r="E52" s="22">
        <v>5</v>
      </c>
      <c r="F52" s="124"/>
      <c r="G52" s="126"/>
    </row>
    <row r="53" spans="1:7" ht="15">
      <c r="A53" s="120"/>
      <c r="B53" s="124"/>
      <c r="C53" s="3"/>
      <c r="D53" s="5" t="s">
        <v>116</v>
      </c>
      <c r="E53" s="23"/>
      <c r="F53" s="124"/>
      <c r="G53" s="126"/>
    </row>
    <row r="54" spans="1:7" ht="15">
      <c r="A54" s="120"/>
      <c r="B54" s="94"/>
      <c r="C54" s="3" t="s">
        <v>133</v>
      </c>
      <c r="D54" s="5" t="s">
        <v>117</v>
      </c>
      <c r="E54" s="22">
        <v>1</v>
      </c>
      <c r="F54" s="94"/>
      <c r="G54" s="127"/>
    </row>
    <row r="55" spans="1:7" ht="15">
      <c r="A55" s="120">
        <v>2</v>
      </c>
      <c r="B55" s="93" t="s">
        <v>1</v>
      </c>
      <c r="C55" s="3"/>
      <c r="D55" s="5" t="s">
        <v>114</v>
      </c>
      <c r="E55" s="23"/>
      <c r="F55" s="93">
        <v>17</v>
      </c>
      <c r="G55" s="125" t="s">
        <v>236</v>
      </c>
    </row>
    <row r="56" spans="1:7" ht="15">
      <c r="A56" s="120"/>
      <c r="B56" s="124"/>
      <c r="C56" s="3" t="s">
        <v>128</v>
      </c>
      <c r="D56" s="5" t="s">
        <v>115</v>
      </c>
      <c r="E56" s="22">
        <v>2</v>
      </c>
      <c r="F56" s="124"/>
      <c r="G56" s="126"/>
    </row>
    <row r="57" spans="1:7" ht="15">
      <c r="A57" s="120"/>
      <c r="B57" s="124"/>
      <c r="C57" s="3"/>
      <c r="D57" s="5" t="s">
        <v>116</v>
      </c>
      <c r="E57" s="22">
        <v>15</v>
      </c>
      <c r="F57" s="124"/>
      <c r="G57" s="126"/>
    </row>
    <row r="58" spans="1:7" ht="15">
      <c r="A58" s="120"/>
      <c r="B58" s="94"/>
      <c r="C58" s="3"/>
      <c r="D58" s="5" t="s">
        <v>117</v>
      </c>
      <c r="E58" s="23"/>
      <c r="F58" s="94"/>
      <c r="G58" s="127"/>
    </row>
    <row r="59" spans="1:7" ht="15">
      <c r="A59" s="120">
        <v>3</v>
      </c>
      <c r="B59" s="93" t="s">
        <v>7</v>
      </c>
      <c r="C59" s="3"/>
      <c r="D59" s="5" t="s">
        <v>114</v>
      </c>
      <c r="E59" s="23"/>
      <c r="F59" s="93">
        <v>7</v>
      </c>
      <c r="G59" s="125" t="s">
        <v>230</v>
      </c>
    </row>
    <row r="60" spans="1:7" ht="15">
      <c r="A60" s="120"/>
      <c r="B60" s="124"/>
      <c r="C60" s="3" t="s">
        <v>127</v>
      </c>
      <c r="D60" s="5" t="s">
        <v>115</v>
      </c>
      <c r="E60" s="22">
        <v>3</v>
      </c>
      <c r="F60" s="124"/>
      <c r="G60" s="126"/>
    </row>
    <row r="61" spans="1:7" ht="15">
      <c r="A61" s="120"/>
      <c r="B61" s="124"/>
      <c r="C61" s="3"/>
      <c r="D61" s="5" t="s">
        <v>116</v>
      </c>
      <c r="E61" s="23"/>
      <c r="F61" s="124"/>
      <c r="G61" s="126"/>
    </row>
    <row r="62" spans="1:7" ht="15">
      <c r="A62" s="120"/>
      <c r="B62" s="94"/>
      <c r="C62" s="3" t="s">
        <v>134</v>
      </c>
      <c r="D62" s="5" t="s">
        <v>117</v>
      </c>
      <c r="E62" s="22">
        <v>4</v>
      </c>
      <c r="F62" s="94"/>
      <c r="G62" s="127"/>
    </row>
    <row r="63" spans="1:7" ht="15">
      <c r="A63" s="120">
        <v>4</v>
      </c>
      <c r="B63" s="93" t="s">
        <v>9</v>
      </c>
      <c r="C63" s="3"/>
      <c r="D63" s="5" t="s">
        <v>114</v>
      </c>
      <c r="E63" s="23"/>
      <c r="F63" s="93">
        <v>4</v>
      </c>
      <c r="G63" s="125">
        <v>2</v>
      </c>
    </row>
    <row r="64" spans="1:7" ht="15">
      <c r="A64" s="120"/>
      <c r="B64" s="124"/>
      <c r="C64" s="3" t="s">
        <v>129</v>
      </c>
      <c r="D64" s="5" t="s">
        <v>115</v>
      </c>
      <c r="E64" s="22">
        <v>1</v>
      </c>
      <c r="F64" s="124"/>
      <c r="G64" s="126"/>
    </row>
    <row r="65" spans="1:7" ht="15">
      <c r="A65" s="120"/>
      <c r="B65" s="124"/>
      <c r="C65" s="3"/>
      <c r="D65" s="5" t="s">
        <v>116</v>
      </c>
      <c r="E65" s="23"/>
      <c r="F65" s="124"/>
      <c r="G65" s="126"/>
    </row>
    <row r="66" spans="1:7" ht="15">
      <c r="A66" s="120"/>
      <c r="B66" s="94"/>
      <c r="C66" s="3" t="s">
        <v>135</v>
      </c>
      <c r="D66" s="5" t="s">
        <v>117</v>
      </c>
      <c r="E66" s="22">
        <v>3</v>
      </c>
      <c r="F66" s="94"/>
      <c r="G66" s="127"/>
    </row>
    <row r="67" spans="1:7" ht="15">
      <c r="A67" s="120">
        <v>5</v>
      </c>
      <c r="B67" s="93" t="s">
        <v>14</v>
      </c>
      <c r="C67" s="3" t="s">
        <v>131</v>
      </c>
      <c r="D67" s="5" t="s">
        <v>114</v>
      </c>
      <c r="E67" s="22">
        <v>2</v>
      </c>
      <c r="F67" s="93">
        <v>3</v>
      </c>
      <c r="G67" s="125">
        <v>1</v>
      </c>
    </row>
    <row r="68" spans="1:7" ht="15">
      <c r="A68" s="120"/>
      <c r="B68" s="124"/>
      <c r="C68" s="3"/>
      <c r="D68" s="5" t="s">
        <v>115</v>
      </c>
      <c r="E68" s="23"/>
      <c r="F68" s="124"/>
      <c r="G68" s="126"/>
    </row>
    <row r="69" spans="1:7" ht="15">
      <c r="A69" s="120"/>
      <c r="B69" s="124"/>
      <c r="C69" s="3" t="s">
        <v>136</v>
      </c>
      <c r="D69" s="5" t="s">
        <v>116</v>
      </c>
      <c r="E69" s="22">
        <v>1</v>
      </c>
      <c r="F69" s="124"/>
      <c r="G69" s="126"/>
    </row>
    <row r="70" spans="1:7" ht="15">
      <c r="A70" s="120"/>
      <c r="B70" s="94"/>
      <c r="C70" s="3"/>
      <c r="D70" s="5" t="s">
        <v>117</v>
      </c>
      <c r="E70" s="23"/>
      <c r="F70" s="94"/>
      <c r="G70" s="127"/>
    </row>
    <row r="71" spans="1:7" ht="15">
      <c r="A71" s="120">
        <v>6</v>
      </c>
      <c r="B71" s="93" t="s">
        <v>64</v>
      </c>
      <c r="C71" s="3"/>
      <c r="D71" s="5" t="s">
        <v>114</v>
      </c>
      <c r="E71" s="22">
        <v>15</v>
      </c>
      <c r="F71" s="93">
        <v>17</v>
      </c>
      <c r="G71" s="125" t="s">
        <v>236</v>
      </c>
    </row>
    <row r="72" spans="1:7" ht="15">
      <c r="A72" s="120"/>
      <c r="B72" s="124"/>
      <c r="C72" s="3"/>
      <c r="D72" s="5" t="s">
        <v>115</v>
      </c>
      <c r="E72" s="23"/>
      <c r="F72" s="124"/>
      <c r="G72" s="126"/>
    </row>
    <row r="73" spans="1:7" ht="15">
      <c r="A73" s="120"/>
      <c r="B73" s="124"/>
      <c r="C73" s="3"/>
      <c r="D73" s="5" t="s">
        <v>116</v>
      </c>
      <c r="E73" s="23"/>
      <c r="F73" s="124"/>
      <c r="G73" s="126"/>
    </row>
    <row r="74" spans="1:7" ht="15">
      <c r="A74" s="120"/>
      <c r="B74" s="94"/>
      <c r="C74" s="3" t="s">
        <v>139</v>
      </c>
      <c r="D74" s="5" t="s">
        <v>117</v>
      </c>
      <c r="E74" s="22">
        <v>2</v>
      </c>
      <c r="F74" s="94"/>
      <c r="G74" s="127"/>
    </row>
    <row r="75" spans="1:7" ht="15">
      <c r="A75" s="120">
        <v>7</v>
      </c>
      <c r="B75" s="93" t="s">
        <v>22</v>
      </c>
      <c r="C75" s="3" t="s">
        <v>132</v>
      </c>
      <c r="D75" s="5" t="s">
        <v>114</v>
      </c>
      <c r="E75" s="22">
        <v>1</v>
      </c>
      <c r="F75" s="93">
        <v>7</v>
      </c>
      <c r="G75" s="125" t="s">
        <v>230</v>
      </c>
    </row>
    <row r="76" spans="1:7" ht="15">
      <c r="A76" s="120"/>
      <c r="B76" s="124"/>
      <c r="C76" s="3"/>
      <c r="D76" s="5" t="s">
        <v>115</v>
      </c>
      <c r="E76" s="23"/>
      <c r="F76" s="124"/>
      <c r="G76" s="126"/>
    </row>
    <row r="77" spans="1:7" ht="15">
      <c r="A77" s="120"/>
      <c r="B77" s="124"/>
      <c r="C77" s="3"/>
      <c r="D77" s="5" t="s">
        <v>116</v>
      </c>
      <c r="E77" s="23"/>
      <c r="F77" s="124"/>
      <c r="G77" s="126"/>
    </row>
    <row r="78" spans="1:7" ht="15">
      <c r="A78" s="120"/>
      <c r="B78" s="124"/>
      <c r="C78" s="3" t="s">
        <v>137</v>
      </c>
      <c r="D78" s="5" t="s">
        <v>117</v>
      </c>
      <c r="E78" s="22">
        <v>6</v>
      </c>
      <c r="F78" s="124"/>
      <c r="G78" s="126"/>
    </row>
    <row r="79" spans="1:7" ht="15">
      <c r="A79" s="120">
        <v>8</v>
      </c>
      <c r="B79" s="93" t="s">
        <v>15</v>
      </c>
      <c r="C79" s="3"/>
      <c r="D79" s="5" t="s">
        <v>114</v>
      </c>
      <c r="E79" s="23"/>
      <c r="F79" s="93">
        <v>9</v>
      </c>
      <c r="G79" s="125">
        <v>6</v>
      </c>
    </row>
    <row r="80" spans="1:7" ht="15">
      <c r="A80" s="120"/>
      <c r="B80" s="124"/>
      <c r="C80" s="3" t="s">
        <v>130</v>
      </c>
      <c r="D80" s="5" t="s">
        <v>115</v>
      </c>
      <c r="E80" s="22">
        <v>4</v>
      </c>
      <c r="F80" s="124"/>
      <c r="G80" s="126"/>
    </row>
    <row r="81" spans="1:7" ht="15">
      <c r="A81" s="120"/>
      <c r="B81" s="124"/>
      <c r="C81" s="3"/>
      <c r="D81" s="5" t="s">
        <v>116</v>
      </c>
      <c r="E81" s="23"/>
      <c r="F81" s="124"/>
      <c r="G81" s="126"/>
    </row>
    <row r="82" spans="1:7" ht="15">
      <c r="A82" s="120"/>
      <c r="B82" s="94"/>
      <c r="C82" s="3" t="s">
        <v>138</v>
      </c>
      <c r="D82" s="5" t="s">
        <v>117</v>
      </c>
      <c r="E82" s="22">
        <v>5</v>
      </c>
      <c r="F82" s="94"/>
      <c r="G82" s="127"/>
    </row>
  </sheetData>
  <sheetProtection/>
  <mergeCells count="85">
    <mergeCell ref="A79:A82"/>
    <mergeCell ref="B79:B82"/>
    <mergeCell ref="F79:F82"/>
    <mergeCell ref="G79:G82"/>
    <mergeCell ref="F67:F70"/>
    <mergeCell ref="G67:G70"/>
    <mergeCell ref="B71:B74"/>
    <mergeCell ref="F71:F74"/>
    <mergeCell ref="G71:G74"/>
    <mergeCell ref="A75:A78"/>
    <mergeCell ref="B75:B78"/>
    <mergeCell ref="F75:F78"/>
    <mergeCell ref="G75:G78"/>
    <mergeCell ref="A71:A74"/>
    <mergeCell ref="A59:A62"/>
    <mergeCell ref="B59:B62"/>
    <mergeCell ref="F59:F62"/>
    <mergeCell ref="G59:G62"/>
    <mergeCell ref="B63:B66"/>
    <mergeCell ref="F63:F66"/>
    <mergeCell ref="G63:G66"/>
    <mergeCell ref="A67:A70"/>
    <mergeCell ref="B67:B70"/>
    <mergeCell ref="A63:A66"/>
    <mergeCell ref="A49:G50"/>
    <mergeCell ref="A55:A58"/>
    <mergeCell ref="B55:B58"/>
    <mergeCell ref="F55:F58"/>
    <mergeCell ref="G55:G58"/>
    <mergeCell ref="A45:A48"/>
    <mergeCell ref="B45:B48"/>
    <mergeCell ref="F45:F48"/>
    <mergeCell ref="G45:G48"/>
    <mergeCell ref="A51:A54"/>
    <mergeCell ref="B51:B54"/>
    <mergeCell ref="F51:F54"/>
    <mergeCell ref="G51:G54"/>
    <mergeCell ref="A37:A40"/>
    <mergeCell ref="B37:B40"/>
    <mergeCell ref="F37:F40"/>
    <mergeCell ref="G37:G40"/>
    <mergeCell ref="A41:A44"/>
    <mergeCell ref="B41:B44"/>
    <mergeCell ref="F41:F44"/>
    <mergeCell ref="G41:G44"/>
    <mergeCell ref="A29:A32"/>
    <mergeCell ref="B29:B32"/>
    <mergeCell ref="F29:F32"/>
    <mergeCell ref="G29:G32"/>
    <mergeCell ref="A33:A36"/>
    <mergeCell ref="B33:B36"/>
    <mergeCell ref="F33:F36"/>
    <mergeCell ref="G33:G36"/>
    <mergeCell ref="A21:A24"/>
    <mergeCell ref="B21:B24"/>
    <mergeCell ref="F21:F24"/>
    <mergeCell ref="G21:G24"/>
    <mergeCell ref="A25:A28"/>
    <mergeCell ref="B25:B28"/>
    <mergeCell ref="F25:F28"/>
    <mergeCell ref="G25:G28"/>
    <mergeCell ref="A13:A16"/>
    <mergeCell ref="B13:B16"/>
    <mergeCell ref="F13:F16"/>
    <mergeCell ref="G13:G16"/>
    <mergeCell ref="A17:A20"/>
    <mergeCell ref="B17:B20"/>
    <mergeCell ref="F17:F20"/>
    <mergeCell ref="G17:G20"/>
    <mergeCell ref="A1:G1"/>
    <mergeCell ref="F6:F7"/>
    <mergeCell ref="G6:G7"/>
    <mergeCell ref="A8:G8"/>
    <mergeCell ref="A9:A12"/>
    <mergeCell ref="B9:B12"/>
    <mergeCell ref="F9:F12"/>
    <mergeCell ref="G9:G12"/>
    <mergeCell ref="E6:E7"/>
    <mergeCell ref="A2:G2"/>
    <mergeCell ref="A3:G3"/>
    <mergeCell ref="A4:G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scale="57" r:id="rId1"/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50"/>
  <sheetViews>
    <sheetView view="pageBreakPreview" zoomScale="60" workbookViewId="0" topLeftCell="A1">
      <selection activeCell="B17" sqref="B17:B18"/>
    </sheetView>
  </sheetViews>
  <sheetFormatPr defaultColWidth="9.00390625" defaultRowHeight="12.75"/>
  <cols>
    <col min="1" max="1" width="9.125" style="0" customWidth="1"/>
    <col min="2" max="2" width="57.375" style="0" customWidth="1"/>
    <col min="3" max="3" width="14.125" style="74" customWidth="1"/>
  </cols>
  <sheetData>
    <row r="1" spans="2:4" ht="12.75">
      <c r="B1" s="113"/>
      <c r="C1" s="113"/>
      <c r="D1" s="113"/>
    </row>
    <row r="2" spans="1:4" ht="18">
      <c r="A2" s="84" t="s">
        <v>58</v>
      </c>
      <c r="B2" s="84"/>
      <c r="C2" s="84"/>
      <c r="D2" s="84"/>
    </row>
    <row r="3" spans="1:4" ht="15">
      <c r="A3" s="83" t="s">
        <v>59</v>
      </c>
      <c r="B3" s="83"/>
      <c r="C3" s="83"/>
      <c r="D3" s="83"/>
    </row>
    <row r="4" spans="1:4" ht="15.75">
      <c r="A4" s="77" t="s">
        <v>50</v>
      </c>
      <c r="B4" s="77"/>
      <c r="C4" s="77"/>
      <c r="D4" s="77"/>
    </row>
    <row r="5" spans="2:4" ht="12.75">
      <c r="B5" s="24"/>
      <c r="C5" s="70"/>
      <c r="D5" s="24"/>
    </row>
    <row r="6" spans="1:4" ht="12.75">
      <c r="A6" s="114" t="s">
        <v>61</v>
      </c>
      <c r="B6" s="86" t="s">
        <v>38</v>
      </c>
      <c r="C6" s="138" t="s">
        <v>25</v>
      </c>
      <c r="D6" s="75" t="s">
        <v>26</v>
      </c>
    </row>
    <row r="7" spans="1:4" ht="51" customHeight="1">
      <c r="A7" s="115"/>
      <c r="B7" s="87"/>
      <c r="C7" s="139"/>
      <c r="D7" s="76"/>
    </row>
    <row r="8" spans="1:4" ht="20.25">
      <c r="A8" s="108" t="s">
        <v>67</v>
      </c>
      <c r="B8" s="109"/>
      <c r="C8" s="109"/>
      <c r="D8" s="110"/>
    </row>
    <row r="9" spans="1:4" ht="12.75">
      <c r="A9" s="99">
        <v>1</v>
      </c>
      <c r="B9" s="93" t="s">
        <v>8</v>
      </c>
      <c r="C9" s="136">
        <v>5.58</v>
      </c>
      <c r="D9" s="93">
        <v>1</v>
      </c>
    </row>
    <row r="10" spans="1:4" ht="12.75">
      <c r="A10" s="99"/>
      <c r="B10" s="94"/>
      <c r="C10" s="137"/>
      <c r="D10" s="94"/>
    </row>
    <row r="11" spans="1:4" ht="12.75">
      <c r="A11" s="99">
        <v>2</v>
      </c>
      <c r="B11" s="93" t="s">
        <v>0</v>
      </c>
      <c r="C11" s="136">
        <v>8.01</v>
      </c>
      <c r="D11" s="93">
        <v>4</v>
      </c>
    </row>
    <row r="12" spans="1:4" ht="12.75">
      <c r="A12" s="99"/>
      <c r="B12" s="94"/>
      <c r="C12" s="137"/>
      <c r="D12" s="94"/>
    </row>
    <row r="13" spans="1:4" ht="12.75" customHeight="1">
      <c r="A13" s="99">
        <v>3</v>
      </c>
      <c r="B13" s="93" t="s">
        <v>2</v>
      </c>
      <c r="C13" s="136">
        <v>6.49</v>
      </c>
      <c r="D13" s="93">
        <v>3</v>
      </c>
    </row>
    <row r="14" spans="1:4" ht="12.75" customHeight="1">
      <c r="A14" s="99"/>
      <c r="B14" s="94"/>
      <c r="C14" s="137"/>
      <c r="D14" s="94"/>
    </row>
    <row r="15" spans="1:4" ht="12.75" customHeight="1">
      <c r="A15" s="99">
        <v>4</v>
      </c>
      <c r="B15" s="93" t="s">
        <v>3</v>
      </c>
      <c r="C15" s="136">
        <v>8.1</v>
      </c>
      <c r="D15" s="93">
        <v>6</v>
      </c>
    </row>
    <row r="16" spans="1:4" ht="12.75" customHeight="1">
      <c r="A16" s="99"/>
      <c r="B16" s="94"/>
      <c r="C16" s="137"/>
      <c r="D16" s="94"/>
    </row>
    <row r="17" spans="1:4" ht="12.75" customHeight="1">
      <c r="A17" s="99">
        <v>5</v>
      </c>
      <c r="B17" s="93" t="s">
        <v>11</v>
      </c>
      <c r="C17" s="136">
        <v>8.22</v>
      </c>
      <c r="D17" s="93">
        <v>7</v>
      </c>
    </row>
    <row r="18" spans="1:4" ht="12.75" customHeight="1">
      <c r="A18" s="99"/>
      <c r="B18" s="94"/>
      <c r="C18" s="137"/>
      <c r="D18" s="94"/>
    </row>
    <row r="19" spans="1:4" ht="12.75" customHeight="1">
      <c r="A19" s="99">
        <v>6</v>
      </c>
      <c r="B19" s="93" t="s">
        <v>13</v>
      </c>
      <c r="C19" s="136">
        <v>9.2</v>
      </c>
      <c r="D19" s="93">
        <v>8</v>
      </c>
    </row>
    <row r="20" spans="1:4" ht="12.75" customHeight="1">
      <c r="A20" s="99"/>
      <c r="B20" s="94"/>
      <c r="C20" s="137"/>
      <c r="D20" s="94"/>
    </row>
    <row r="21" spans="1:4" ht="12.75" customHeight="1">
      <c r="A21" s="99">
        <v>7</v>
      </c>
      <c r="B21" s="93" t="s">
        <v>16</v>
      </c>
      <c r="C21" s="136">
        <v>6.37</v>
      </c>
      <c r="D21" s="93">
        <v>2</v>
      </c>
    </row>
    <row r="22" spans="1:4" ht="12.75" customHeight="1">
      <c r="A22" s="99"/>
      <c r="B22" s="94"/>
      <c r="C22" s="137"/>
      <c r="D22" s="94"/>
    </row>
    <row r="23" spans="1:4" ht="12.75" customHeight="1">
      <c r="A23" s="99">
        <v>8</v>
      </c>
      <c r="B23" s="93" t="s">
        <v>20</v>
      </c>
      <c r="C23" s="136">
        <v>8.04</v>
      </c>
      <c r="D23" s="93">
        <v>5</v>
      </c>
    </row>
    <row r="24" spans="1:4" ht="12.75" customHeight="1">
      <c r="A24" s="99"/>
      <c r="B24" s="94"/>
      <c r="C24" s="137"/>
      <c r="D24" s="94"/>
    </row>
    <row r="25" spans="1:4" ht="12.75">
      <c r="A25" s="102" t="s">
        <v>68</v>
      </c>
      <c r="B25" s="103"/>
      <c r="C25" s="103"/>
      <c r="D25" s="104"/>
    </row>
    <row r="26" spans="1:4" ht="12.75">
      <c r="A26" s="105"/>
      <c r="B26" s="106"/>
      <c r="C26" s="106"/>
      <c r="D26" s="107"/>
    </row>
    <row r="27" spans="1:4" ht="12.75">
      <c r="A27" s="114" t="s">
        <v>61</v>
      </c>
      <c r="B27" s="86" t="s">
        <v>38</v>
      </c>
      <c r="C27" s="138" t="s">
        <v>25</v>
      </c>
      <c r="D27" s="75" t="s">
        <v>26</v>
      </c>
    </row>
    <row r="28" spans="1:4" ht="12.75">
      <c r="A28" s="115"/>
      <c r="B28" s="87"/>
      <c r="C28" s="139"/>
      <c r="D28" s="76"/>
    </row>
    <row r="29" spans="1:4" ht="12.75" customHeight="1">
      <c r="A29" s="99">
        <v>1</v>
      </c>
      <c r="B29" s="93" t="s">
        <v>17</v>
      </c>
      <c r="C29" s="136">
        <v>7.16</v>
      </c>
      <c r="D29" s="117">
        <v>3</v>
      </c>
    </row>
    <row r="30" spans="1:4" ht="12.75" customHeight="1">
      <c r="A30" s="99"/>
      <c r="B30" s="94"/>
      <c r="C30" s="137"/>
      <c r="D30" s="118"/>
    </row>
    <row r="31" spans="1:4" ht="12.75" customHeight="1">
      <c r="A31" s="99">
        <v>2</v>
      </c>
      <c r="B31" s="93" t="s">
        <v>19</v>
      </c>
      <c r="C31" s="136">
        <v>8.57</v>
      </c>
      <c r="D31" s="117">
        <v>8</v>
      </c>
    </row>
    <row r="32" spans="1:4" ht="12.75" customHeight="1">
      <c r="A32" s="99"/>
      <c r="B32" s="94"/>
      <c r="C32" s="137"/>
      <c r="D32" s="118"/>
    </row>
    <row r="33" spans="1:4" ht="12.75" customHeight="1">
      <c r="A33" s="99">
        <v>3</v>
      </c>
      <c r="B33" s="93" t="s">
        <v>1</v>
      </c>
      <c r="C33" s="136">
        <v>7.26</v>
      </c>
      <c r="D33" s="117">
        <v>4</v>
      </c>
    </row>
    <row r="34" spans="1:4" ht="12.75" customHeight="1">
      <c r="A34" s="99"/>
      <c r="B34" s="94"/>
      <c r="C34" s="137"/>
      <c r="D34" s="118"/>
    </row>
    <row r="35" spans="1:4" ht="12.75" customHeight="1">
      <c r="A35" s="99">
        <v>4</v>
      </c>
      <c r="B35" s="93" t="s">
        <v>5</v>
      </c>
      <c r="C35" s="136">
        <v>7.29</v>
      </c>
      <c r="D35" s="117">
        <v>5</v>
      </c>
    </row>
    <row r="36" spans="1:4" ht="12.75" customHeight="1">
      <c r="A36" s="99"/>
      <c r="B36" s="94"/>
      <c r="C36" s="137"/>
      <c r="D36" s="118"/>
    </row>
    <row r="37" spans="1:4" ht="12.75" customHeight="1">
      <c r="A37" s="99">
        <v>5</v>
      </c>
      <c r="B37" s="93" t="s">
        <v>12</v>
      </c>
      <c r="C37" s="136">
        <v>6.1</v>
      </c>
      <c r="D37" s="117">
        <v>1</v>
      </c>
    </row>
    <row r="38" spans="1:4" ht="12.75" customHeight="1">
      <c r="A38" s="99"/>
      <c r="B38" s="94"/>
      <c r="C38" s="137"/>
      <c r="D38" s="118"/>
    </row>
    <row r="39" spans="1:4" ht="12.75" customHeight="1">
      <c r="A39" s="99">
        <v>6</v>
      </c>
      <c r="B39" s="93" t="s">
        <v>14</v>
      </c>
      <c r="C39" s="136">
        <v>8.44</v>
      </c>
      <c r="D39" s="117">
        <v>7</v>
      </c>
    </row>
    <row r="40" spans="1:4" ht="12.75" customHeight="1">
      <c r="A40" s="99"/>
      <c r="B40" s="94"/>
      <c r="C40" s="137"/>
      <c r="D40" s="118"/>
    </row>
    <row r="41" spans="1:4" ht="12.75" customHeight="1">
      <c r="A41" s="99">
        <v>7</v>
      </c>
      <c r="B41" s="93" t="s">
        <v>18</v>
      </c>
      <c r="C41" s="136">
        <v>9.02</v>
      </c>
      <c r="D41" s="117">
        <v>9</v>
      </c>
    </row>
    <row r="42" spans="1:4" ht="12.75" customHeight="1">
      <c r="A42" s="99"/>
      <c r="B42" s="94"/>
      <c r="C42" s="137"/>
      <c r="D42" s="118"/>
    </row>
    <row r="43" spans="1:4" ht="12.75" customHeight="1">
      <c r="A43" s="99">
        <v>8</v>
      </c>
      <c r="B43" s="93" t="s">
        <v>22</v>
      </c>
      <c r="C43" s="136">
        <v>7.45</v>
      </c>
      <c r="D43" s="117">
        <v>6</v>
      </c>
    </row>
    <row r="44" spans="1:4" ht="12.75" customHeight="1">
      <c r="A44" s="99"/>
      <c r="B44" s="94"/>
      <c r="C44" s="137"/>
      <c r="D44" s="118"/>
    </row>
    <row r="45" spans="1:4" ht="18" customHeight="1">
      <c r="A45" s="99">
        <v>9</v>
      </c>
      <c r="B45" s="93" t="s">
        <v>15</v>
      </c>
      <c r="C45" s="136">
        <v>6.27</v>
      </c>
      <c r="D45" s="117">
        <v>2</v>
      </c>
    </row>
    <row r="46" spans="1:4" ht="9.75" customHeight="1">
      <c r="A46" s="99"/>
      <c r="B46" s="94"/>
      <c r="C46" s="137"/>
      <c r="D46" s="118"/>
    </row>
    <row r="47" spans="1:4" ht="15">
      <c r="A47" s="35"/>
      <c r="B47" s="4"/>
      <c r="C47" s="71"/>
      <c r="D47" s="4"/>
    </row>
    <row r="48" spans="2:3" ht="15">
      <c r="B48" s="12" t="s">
        <v>33</v>
      </c>
      <c r="C48" s="72" t="s">
        <v>41</v>
      </c>
    </row>
    <row r="49" spans="2:3" ht="15">
      <c r="B49" s="12"/>
      <c r="C49" s="73"/>
    </row>
    <row r="50" spans="2:3" ht="15">
      <c r="B50" s="12" t="s">
        <v>34</v>
      </c>
      <c r="C50" s="72" t="s">
        <v>42</v>
      </c>
    </row>
  </sheetData>
  <sheetProtection/>
  <mergeCells count="82">
    <mergeCell ref="B1:D1"/>
    <mergeCell ref="A2:D2"/>
    <mergeCell ref="A3:D3"/>
    <mergeCell ref="A4:D4"/>
    <mergeCell ref="A6:A7"/>
    <mergeCell ref="B6:B7"/>
    <mergeCell ref="C6:C7"/>
    <mergeCell ref="D6:D7"/>
    <mergeCell ref="A8:D8"/>
    <mergeCell ref="A9:A10"/>
    <mergeCell ref="B9:B10"/>
    <mergeCell ref="C9:C10"/>
    <mergeCell ref="D9:D10"/>
    <mergeCell ref="A11:A12"/>
    <mergeCell ref="B11:B12"/>
    <mergeCell ref="C11:C12"/>
    <mergeCell ref="D11:D12"/>
    <mergeCell ref="D19:D20"/>
    <mergeCell ref="A13:A14"/>
    <mergeCell ref="B13:B14"/>
    <mergeCell ref="C13:C14"/>
    <mergeCell ref="D13:D14"/>
    <mergeCell ref="A15:A16"/>
    <mergeCell ref="B15:B16"/>
    <mergeCell ref="C15:C16"/>
    <mergeCell ref="D15:D16"/>
    <mergeCell ref="B23:B24"/>
    <mergeCell ref="C23:C24"/>
    <mergeCell ref="D23:D24"/>
    <mergeCell ref="A17:A18"/>
    <mergeCell ref="B17:B18"/>
    <mergeCell ref="C17:C18"/>
    <mergeCell ref="D17:D18"/>
    <mergeCell ref="A19:A20"/>
    <mergeCell ref="B19:B20"/>
    <mergeCell ref="C19:C20"/>
    <mergeCell ref="A25:D26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A35:A36"/>
    <mergeCell ref="B35:B36"/>
    <mergeCell ref="C35:C36"/>
    <mergeCell ref="D35:D36"/>
    <mergeCell ref="A33:A34"/>
    <mergeCell ref="A31:A32"/>
    <mergeCell ref="A45:A46"/>
    <mergeCell ref="A41:A42"/>
    <mergeCell ref="B41:B42"/>
    <mergeCell ref="C41:C42"/>
    <mergeCell ref="D41:D42"/>
    <mergeCell ref="A37:A38"/>
    <mergeCell ref="B37:B38"/>
    <mergeCell ref="C37:C38"/>
    <mergeCell ref="D37:D38"/>
    <mergeCell ref="A39:A40"/>
    <mergeCell ref="B33:B34"/>
    <mergeCell ref="C33:C34"/>
    <mergeCell ref="D33:D34"/>
    <mergeCell ref="C31:C32"/>
    <mergeCell ref="A43:A44"/>
    <mergeCell ref="C43:C44"/>
    <mergeCell ref="D43:D44"/>
    <mergeCell ref="B39:B40"/>
    <mergeCell ref="C39:C40"/>
    <mergeCell ref="D39:D40"/>
    <mergeCell ref="D31:D32"/>
    <mergeCell ref="A29:A30"/>
    <mergeCell ref="B29:B30"/>
    <mergeCell ref="C29:C30"/>
    <mergeCell ref="D29:D30"/>
    <mergeCell ref="C45:C46"/>
    <mergeCell ref="D45:D46"/>
    <mergeCell ref="B43:B44"/>
    <mergeCell ref="B45:B46"/>
    <mergeCell ref="B31:B32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4"/>
  <sheetViews>
    <sheetView tabSelected="1" workbookViewId="0" topLeftCell="A1">
      <selection activeCell="B1" sqref="B1:T1"/>
    </sheetView>
  </sheetViews>
  <sheetFormatPr defaultColWidth="9.00390625" defaultRowHeight="12.75"/>
  <cols>
    <col min="1" max="1" width="6.75390625" style="0" customWidth="1"/>
    <col min="2" max="2" width="32.375" style="0" customWidth="1"/>
    <col min="19" max="19" width="13.625" style="0" customWidth="1"/>
    <col min="20" max="20" width="13.00390625" style="0" customWidth="1"/>
  </cols>
  <sheetData>
    <row r="1" spans="2:20" ht="91.5" customHeight="1"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ht="21.75" customHeight="1">
      <c r="A2" s="84" t="s">
        <v>58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ht="21" customHeight="1">
      <c r="A3" s="144" t="s">
        <v>27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</row>
    <row r="4" spans="1:22" ht="246.75" customHeight="1">
      <c r="A4" s="26" t="s">
        <v>32</v>
      </c>
      <c r="B4" s="10" t="s">
        <v>38</v>
      </c>
      <c r="C4" s="7" t="s">
        <v>45</v>
      </c>
      <c r="D4" s="8" t="s">
        <v>46</v>
      </c>
      <c r="E4" s="8" t="s">
        <v>47</v>
      </c>
      <c r="F4" s="8" t="s">
        <v>48</v>
      </c>
      <c r="G4" s="8" t="s">
        <v>49</v>
      </c>
      <c r="H4" s="8" t="s">
        <v>50</v>
      </c>
      <c r="I4" s="8" t="s">
        <v>51</v>
      </c>
      <c r="J4" s="8" t="s">
        <v>29</v>
      </c>
      <c r="K4" s="8" t="s">
        <v>52</v>
      </c>
      <c r="L4" s="8" t="s">
        <v>53</v>
      </c>
      <c r="M4" s="8" t="s">
        <v>35</v>
      </c>
      <c r="N4" s="8" t="s">
        <v>54</v>
      </c>
      <c r="O4" s="8" t="s">
        <v>55</v>
      </c>
      <c r="P4" s="8" t="s">
        <v>56</v>
      </c>
      <c r="Q4" s="8" t="s">
        <v>57</v>
      </c>
      <c r="R4" s="8" t="s">
        <v>28</v>
      </c>
      <c r="S4" s="9" t="s">
        <v>30</v>
      </c>
      <c r="T4" s="9" t="s">
        <v>31</v>
      </c>
      <c r="U4" s="6"/>
      <c r="V4" s="6"/>
    </row>
    <row r="5" spans="1:22" ht="24" customHeight="1">
      <c r="A5" s="142" t="s">
        <v>43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6"/>
      <c r="V5" s="6"/>
    </row>
    <row r="6" spans="1:21" ht="15.75" customHeight="1">
      <c r="A6" s="18">
        <v>1</v>
      </c>
      <c r="B6" s="19" t="s">
        <v>8</v>
      </c>
      <c r="C6" s="3">
        <v>3</v>
      </c>
      <c r="D6" s="3">
        <v>4.5</v>
      </c>
      <c r="E6" s="3">
        <v>5</v>
      </c>
      <c r="F6" s="3">
        <v>3</v>
      </c>
      <c r="G6" s="3">
        <v>6</v>
      </c>
      <c r="H6" s="3">
        <v>1</v>
      </c>
      <c r="I6" s="61">
        <v>12</v>
      </c>
      <c r="J6" s="3">
        <v>6</v>
      </c>
      <c r="K6" s="3">
        <v>8</v>
      </c>
      <c r="L6" s="3">
        <v>7</v>
      </c>
      <c r="M6" s="3">
        <v>11</v>
      </c>
      <c r="N6" s="3">
        <v>10</v>
      </c>
      <c r="O6" s="3">
        <v>6</v>
      </c>
      <c r="P6" s="3">
        <v>3</v>
      </c>
      <c r="Q6" s="3">
        <v>3</v>
      </c>
      <c r="R6" s="3">
        <v>8</v>
      </c>
      <c r="S6" s="3">
        <f>SUM(C6:R6)</f>
        <v>96.5</v>
      </c>
      <c r="T6" s="68">
        <v>7</v>
      </c>
      <c r="U6" s="20"/>
    </row>
    <row r="7" spans="1:22" ht="18">
      <c r="A7" s="18">
        <v>2</v>
      </c>
      <c r="B7" s="19" t="s">
        <v>0</v>
      </c>
      <c r="C7" s="3">
        <v>10.5</v>
      </c>
      <c r="D7" s="3">
        <v>9.5</v>
      </c>
      <c r="E7" s="3">
        <v>6</v>
      </c>
      <c r="F7" s="3">
        <v>1</v>
      </c>
      <c r="G7" s="3">
        <v>5</v>
      </c>
      <c r="H7" s="3">
        <v>4</v>
      </c>
      <c r="I7" s="3">
        <v>3</v>
      </c>
      <c r="J7" s="3">
        <v>7</v>
      </c>
      <c r="K7" s="3">
        <v>10</v>
      </c>
      <c r="L7" s="3">
        <v>11</v>
      </c>
      <c r="M7" s="3">
        <v>2</v>
      </c>
      <c r="N7" s="3">
        <v>5</v>
      </c>
      <c r="O7" s="3">
        <v>1</v>
      </c>
      <c r="P7" s="3">
        <v>1</v>
      </c>
      <c r="Q7" s="3">
        <v>9</v>
      </c>
      <c r="R7" s="3">
        <v>10</v>
      </c>
      <c r="S7" s="3">
        <f>SUM(C7:R7)</f>
        <v>95</v>
      </c>
      <c r="T7" s="68">
        <v>6</v>
      </c>
      <c r="U7" s="20"/>
      <c r="V7" t="s">
        <v>40</v>
      </c>
    </row>
    <row r="8" spans="1:21" ht="18">
      <c r="A8" s="18">
        <v>3</v>
      </c>
      <c r="B8" s="19" t="s">
        <v>2</v>
      </c>
      <c r="C8" s="3">
        <v>7.5</v>
      </c>
      <c r="D8" s="3">
        <v>4.5</v>
      </c>
      <c r="E8" s="3">
        <v>8</v>
      </c>
      <c r="F8" s="61">
        <v>12</v>
      </c>
      <c r="G8" s="3">
        <v>11</v>
      </c>
      <c r="H8" s="3">
        <v>3</v>
      </c>
      <c r="I8" s="3">
        <v>7</v>
      </c>
      <c r="J8" s="61">
        <v>12</v>
      </c>
      <c r="K8" s="3">
        <v>9</v>
      </c>
      <c r="L8" s="3">
        <v>9</v>
      </c>
      <c r="M8" s="3">
        <v>6</v>
      </c>
      <c r="N8" s="61">
        <v>12</v>
      </c>
      <c r="O8" s="3">
        <v>7</v>
      </c>
      <c r="P8" s="3">
        <v>9</v>
      </c>
      <c r="Q8" s="3">
        <v>7</v>
      </c>
      <c r="R8" s="3">
        <v>7</v>
      </c>
      <c r="S8" s="3">
        <f aca="true" t="shared" si="0" ref="S8:S16">SUM(C8:R8)</f>
        <v>131</v>
      </c>
      <c r="T8" s="69">
        <v>10</v>
      </c>
      <c r="U8" s="20"/>
    </row>
    <row r="9" spans="1:21" ht="18">
      <c r="A9" s="18">
        <v>4</v>
      </c>
      <c r="B9" s="19" t="s">
        <v>3</v>
      </c>
      <c r="C9" s="3">
        <v>2</v>
      </c>
      <c r="D9" s="3">
        <v>3</v>
      </c>
      <c r="E9" s="3">
        <v>9</v>
      </c>
      <c r="F9" s="3">
        <v>9</v>
      </c>
      <c r="G9" s="3">
        <v>2</v>
      </c>
      <c r="H9" s="3">
        <v>6</v>
      </c>
      <c r="I9" s="3">
        <v>8</v>
      </c>
      <c r="J9" s="3">
        <v>2</v>
      </c>
      <c r="K9" s="3">
        <v>3</v>
      </c>
      <c r="L9" s="3">
        <v>1</v>
      </c>
      <c r="M9" s="3">
        <v>8</v>
      </c>
      <c r="N9" s="3">
        <v>7</v>
      </c>
      <c r="O9" s="3">
        <v>5</v>
      </c>
      <c r="P9" s="3">
        <v>5</v>
      </c>
      <c r="Q9" s="3">
        <v>6</v>
      </c>
      <c r="R9" s="3">
        <v>3</v>
      </c>
      <c r="S9" s="3">
        <f t="shared" si="0"/>
        <v>79</v>
      </c>
      <c r="T9" s="68">
        <v>3</v>
      </c>
      <c r="U9" s="20"/>
    </row>
    <row r="10" spans="1:21" ht="18">
      <c r="A10" s="18">
        <v>5</v>
      </c>
      <c r="B10" s="19" t="s">
        <v>6</v>
      </c>
      <c r="C10" s="3">
        <v>10.5</v>
      </c>
      <c r="D10" s="3">
        <v>9.5</v>
      </c>
      <c r="E10" s="3">
        <v>11</v>
      </c>
      <c r="F10" s="3">
        <v>7</v>
      </c>
      <c r="G10" s="3">
        <v>1</v>
      </c>
      <c r="H10" s="61">
        <v>12</v>
      </c>
      <c r="I10" s="61">
        <v>12</v>
      </c>
      <c r="J10" s="3">
        <v>6</v>
      </c>
      <c r="K10" s="3">
        <v>5</v>
      </c>
      <c r="L10" s="3">
        <v>10</v>
      </c>
      <c r="M10" s="3">
        <v>9</v>
      </c>
      <c r="N10" s="3">
        <v>6</v>
      </c>
      <c r="O10" s="3">
        <v>10</v>
      </c>
      <c r="P10" s="3">
        <v>8</v>
      </c>
      <c r="Q10" s="3">
        <v>10</v>
      </c>
      <c r="R10" s="3">
        <v>4</v>
      </c>
      <c r="S10" s="3">
        <f t="shared" si="0"/>
        <v>131</v>
      </c>
      <c r="T10" s="69" t="s">
        <v>95</v>
      </c>
      <c r="U10" s="20"/>
    </row>
    <row r="11" spans="1:21" ht="18">
      <c r="A11" s="18">
        <v>6</v>
      </c>
      <c r="B11" s="19" t="s">
        <v>10</v>
      </c>
      <c r="C11" s="3">
        <v>5</v>
      </c>
      <c r="D11" s="3">
        <v>7</v>
      </c>
      <c r="E11" s="3">
        <v>7</v>
      </c>
      <c r="F11" s="61">
        <v>12</v>
      </c>
      <c r="G11" s="3">
        <v>7</v>
      </c>
      <c r="H11" s="61">
        <v>12</v>
      </c>
      <c r="I11" s="61">
        <v>12</v>
      </c>
      <c r="J11" s="61">
        <v>12</v>
      </c>
      <c r="K11" s="3">
        <v>6</v>
      </c>
      <c r="L11" s="3">
        <v>3</v>
      </c>
      <c r="M11" s="3">
        <v>3</v>
      </c>
      <c r="N11" s="3">
        <v>8</v>
      </c>
      <c r="O11" s="61">
        <v>12</v>
      </c>
      <c r="P11" s="61">
        <v>12</v>
      </c>
      <c r="Q11" s="3">
        <v>10</v>
      </c>
      <c r="R11" s="3">
        <v>10</v>
      </c>
      <c r="S11" s="3">
        <f t="shared" si="0"/>
        <v>138</v>
      </c>
      <c r="T11" s="68">
        <v>11</v>
      </c>
      <c r="U11" s="20"/>
    </row>
    <row r="12" spans="1:21" ht="18">
      <c r="A12" s="18">
        <v>7</v>
      </c>
      <c r="B12" s="19" t="s">
        <v>11</v>
      </c>
      <c r="C12" s="3">
        <v>4</v>
      </c>
      <c r="D12" s="3">
        <v>2</v>
      </c>
      <c r="E12" s="3">
        <v>4</v>
      </c>
      <c r="F12" s="3">
        <v>8</v>
      </c>
      <c r="G12" s="3">
        <v>4</v>
      </c>
      <c r="H12" s="3">
        <v>7</v>
      </c>
      <c r="I12" s="3">
        <v>5</v>
      </c>
      <c r="J12" s="3">
        <v>3</v>
      </c>
      <c r="K12" s="3">
        <v>7</v>
      </c>
      <c r="L12" s="3">
        <v>5</v>
      </c>
      <c r="M12" s="3">
        <v>7</v>
      </c>
      <c r="N12" s="3">
        <v>1</v>
      </c>
      <c r="O12" s="3">
        <v>4</v>
      </c>
      <c r="P12" s="3">
        <v>6</v>
      </c>
      <c r="Q12" s="3">
        <v>8</v>
      </c>
      <c r="R12" s="3">
        <v>6</v>
      </c>
      <c r="S12" s="3">
        <f t="shared" si="0"/>
        <v>81</v>
      </c>
      <c r="T12" s="68">
        <v>4</v>
      </c>
      <c r="U12" s="20"/>
    </row>
    <row r="13" spans="1:21" ht="18">
      <c r="A13" s="18">
        <v>8</v>
      </c>
      <c r="B13" s="19" t="s">
        <v>13</v>
      </c>
      <c r="C13" s="3">
        <v>6</v>
      </c>
      <c r="D13" s="3">
        <v>1</v>
      </c>
      <c r="E13" s="3">
        <v>10</v>
      </c>
      <c r="F13" s="3">
        <v>2</v>
      </c>
      <c r="G13" s="3">
        <v>3</v>
      </c>
      <c r="H13" s="67">
        <v>8</v>
      </c>
      <c r="I13" s="3">
        <v>6</v>
      </c>
      <c r="J13" s="3">
        <v>6</v>
      </c>
      <c r="K13" s="3">
        <v>1</v>
      </c>
      <c r="L13" s="3">
        <v>2</v>
      </c>
      <c r="M13" s="3">
        <v>5</v>
      </c>
      <c r="N13" s="3">
        <v>3</v>
      </c>
      <c r="O13" s="3">
        <v>3</v>
      </c>
      <c r="P13" s="3">
        <v>2</v>
      </c>
      <c r="Q13" s="3">
        <v>2</v>
      </c>
      <c r="R13" s="3">
        <v>2</v>
      </c>
      <c r="S13" s="3">
        <f t="shared" si="0"/>
        <v>62</v>
      </c>
      <c r="T13" s="68">
        <v>1</v>
      </c>
      <c r="U13" s="20"/>
    </row>
    <row r="14" spans="1:21" ht="18">
      <c r="A14" s="18">
        <v>9</v>
      </c>
      <c r="B14" s="19" t="s">
        <v>16</v>
      </c>
      <c r="C14" s="3">
        <v>7.5</v>
      </c>
      <c r="D14" s="3">
        <v>8</v>
      </c>
      <c r="E14" s="3">
        <v>2</v>
      </c>
      <c r="F14" s="3">
        <v>4</v>
      </c>
      <c r="G14" s="3">
        <v>10</v>
      </c>
      <c r="H14" s="3">
        <v>2</v>
      </c>
      <c r="I14" s="3">
        <v>2</v>
      </c>
      <c r="J14" s="3">
        <v>1</v>
      </c>
      <c r="K14" s="3">
        <v>4</v>
      </c>
      <c r="L14" s="3">
        <v>6</v>
      </c>
      <c r="M14" s="3">
        <v>4</v>
      </c>
      <c r="N14" s="3">
        <v>4</v>
      </c>
      <c r="O14" s="3">
        <v>2</v>
      </c>
      <c r="P14" s="3">
        <v>4</v>
      </c>
      <c r="Q14" s="3">
        <v>5</v>
      </c>
      <c r="R14" s="3">
        <v>5</v>
      </c>
      <c r="S14" s="3">
        <f t="shared" si="0"/>
        <v>70.5</v>
      </c>
      <c r="T14" s="68">
        <v>2</v>
      </c>
      <c r="U14" s="20"/>
    </row>
    <row r="15" spans="1:21" ht="18">
      <c r="A15" s="18">
        <v>10</v>
      </c>
      <c r="B15" s="19" t="s">
        <v>20</v>
      </c>
      <c r="C15" s="3">
        <v>9</v>
      </c>
      <c r="D15" s="61">
        <v>12</v>
      </c>
      <c r="E15" s="3">
        <v>1</v>
      </c>
      <c r="F15" s="3">
        <v>6</v>
      </c>
      <c r="G15" s="3">
        <v>8</v>
      </c>
      <c r="H15" s="3">
        <v>5</v>
      </c>
      <c r="I15" s="3">
        <v>4</v>
      </c>
      <c r="J15" s="3">
        <v>4</v>
      </c>
      <c r="K15" s="3">
        <v>2</v>
      </c>
      <c r="L15" s="3">
        <v>4</v>
      </c>
      <c r="M15" s="3">
        <v>10</v>
      </c>
      <c r="N15" s="3">
        <v>9</v>
      </c>
      <c r="O15" s="3">
        <v>9</v>
      </c>
      <c r="P15" s="3">
        <v>7</v>
      </c>
      <c r="Q15" s="3">
        <v>1</v>
      </c>
      <c r="R15" s="3">
        <v>1</v>
      </c>
      <c r="S15" s="3">
        <f t="shared" si="0"/>
        <v>92</v>
      </c>
      <c r="T15" s="68">
        <v>5</v>
      </c>
      <c r="U15" s="20"/>
    </row>
    <row r="16" spans="1:21" ht="18">
      <c r="A16" s="18">
        <v>11</v>
      </c>
      <c r="B16" s="19" t="s">
        <v>21</v>
      </c>
      <c r="C16" s="3">
        <v>1</v>
      </c>
      <c r="D16" s="3">
        <v>6</v>
      </c>
      <c r="E16" s="3">
        <v>3</v>
      </c>
      <c r="F16" s="3">
        <v>5</v>
      </c>
      <c r="G16" s="3">
        <v>9</v>
      </c>
      <c r="H16" s="61">
        <v>12</v>
      </c>
      <c r="I16" s="3">
        <v>1</v>
      </c>
      <c r="J16" s="3">
        <v>7</v>
      </c>
      <c r="K16" s="3">
        <v>11</v>
      </c>
      <c r="L16" s="3">
        <v>8</v>
      </c>
      <c r="M16" s="3">
        <v>1</v>
      </c>
      <c r="N16" s="3">
        <v>2</v>
      </c>
      <c r="O16" s="3">
        <v>8</v>
      </c>
      <c r="P16" s="61">
        <v>12</v>
      </c>
      <c r="Q16" s="3">
        <v>4</v>
      </c>
      <c r="R16" s="3">
        <v>10</v>
      </c>
      <c r="S16" s="3">
        <f t="shared" si="0"/>
        <v>100</v>
      </c>
      <c r="T16" s="68">
        <v>8</v>
      </c>
      <c r="U16" s="20"/>
    </row>
    <row r="17" spans="1:21" ht="26.25" customHeight="1">
      <c r="A17" s="141" t="s">
        <v>44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3"/>
      <c r="U17" s="20"/>
    </row>
    <row r="18" spans="1:21" ht="217.5" customHeight="1">
      <c r="A18" s="26" t="s">
        <v>32</v>
      </c>
      <c r="B18" s="10" t="s">
        <v>38</v>
      </c>
      <c r="C18" s="7" t="s">
        <v>45</v>
      </c>
      <c r="D18" s="8" t="s">
        <v>46</v>
      </c>
      <c r="E18" s="8" t="s">
        <v>47</v>
      </c>
      <c r="F18" s="8" t="s">
        <v>48</v>
      </c>
      <c r="G18" s="8" t="s">
        <v>49</v>
      </c>
      <c r="H18" s="8" t="s">
        <v>50</v>
      </c>
      <c r="I18" s="8" t="s">
        <v>51</v>
      </c>
      <c r="J18" s="8" t="s">
        <v>29</v>
      </c>
      <c r="K18" s="8" t="s">
        <v>52</v>
      </c>
      <c r="L18" s="8" t="s">
        <v>53</v>
      </c>
      <c r="M18" s="8" t="s">
        <v>35</v>
      </c>
      <c r="N18" s="8" t="s">
        <v>54</v>
      </c>
      <c r="O18" s="8" t="s">
        <v>55</v>
      </c>
      <c r="P18" s="8" t="s">
        <v>56</v>
      </c>
      <c r="Q18" s="8" t="s">
        <v>57</v>
      </c>
      <c r="R18" s="8" t="s">
        <v>28</v>
      </c>
      <c r="S18" s="9" t="s">
        <v>30</v>
      </c>
      <c r="T18" s="9" t="s">
        <v>31</v>
      </c>
      <c r="U18" s="20"/>
    </row>
    <row r="19" spans="1:21" ht="18">
      <c r="A19" s="18">
        <v>1</v>
      </c>
      <c r="B19" s="19" t="s">
        <v>4</v>
      </c>
      <c r="C19" s="3">
        <v>9.5</v>
      </c>
      <c r="D19" s="3">
        <v>15</v>
      </c>
      <c r="E19" s="3">
        <v>13</v>
      </c>
      <c r="F19" s="3">
        <v>1</v>
      </c>
      <c r="G19" s="61">
        <v>15</v>
      </c>
      <c r="H19" s="61">
        <v>15</v>
      </c>
      <c r="I19" s="3">
        <v>2</v>
      </c>
      <c r="J19" s="3">
        <v>11</v>
      </c>
      <c r="K19" s="3">
        <v>9</v>
      </c>
      <c r="L19" s="3">
        <v>1</v>
      </c>
      <c r="M19" s="3">
        <v>12</v>
      </c>
      <c r="N19" s="3">
        <v>7</v>
      </c>
      <c r="O19" s="3">
        <v>5</v>
      </c>
      <c r="P19" s="3">
        <v>1</v>
      </c>
      <c r="Q19" s="3">
        <v>3</v>
      </c>
      <c r="R19" s="3">
        <v>1</v>
      </c>
      <c r="S19" s="3">
        <f>SUM(C19:R19)</f>
        <v>120.5</v>
      </c>
      <c r="T19" s="68">
        <v>7</v>
      </c>
      <c r="U19" s="20"/>
    </row>
    <row r="20" spans="1:21" ht="18">
      <c r="A20" s="18">
        <v>2</v>
      </c>
      <c r="B20" s="19" t="s">
        <v>17</v>
      </c>
      <c r="C20" s="3">
        <v>1</v>
      </c>
      <c r="D20" s="3">
        <v>3</v>
      </c>
      <c r="E20" s="3">
        <v>5</v>
      </c>
      <c r="F20" s="3">
        <v>3</v>
      </c>
      <c r="G20" s="3">
        <v>1</v>
      </c>
      <c r="H20" s="3">
        <v>3</v>
      </c>
      <c r="I20" s="3">
        <v>8</v>
      </c>
      <c r="J20" s="3">
        <v>1</v>
      </c>
      <c r="K20" s="3">
        <v>3</v>
      </c>
      <c r="L20" s="3">
        <v>3</v>
      </c>
      <c r="M20" s="3">
        <v>8</v>
      </c>
      <c r="N20" s="3">
        <v>1</v>
      </c>
      <c r="O20" s="3">
        <v>9</v>
      </c>
      <c r="P20" s="3">
        <v>7</v>
      </c>
      <c r="Q20" s="3">
        <v>5</v>
      </c>
      <c r="R20" s="3">
        <v>2</v>
      </c>
      <c r="S20" s="3">
        <f aca="true" t="shared" si="1" ref="S20:S32">SUM(C20:R20)</f>
        <v>63</v>
      </c>
      <c r="T20" s="68">
        <v>1</v>
      </c>
      <c r="U20" s="20"/>
    </row>
    <row r="21" spans="1:21" ht="18">
      <c r="A21" s="18">
        <v>3</v>
      </c>
      <c r="B21" s="19" t="s">
        <v>19</v>
      </c>
      <c r="C21" s="3">
        <v>2</v>
      </c>
      <c r="D21" s="61">
        <v>15</v>
      </c>
      <c r="E21" s="3">
        <v>6</v>
      </c>
      <c r="F21" s="3">
        <v>9</v>
      </c>
      <c r="G21" s="3">
        <v>4</v>
      </c>
      <c r="H21" s="3">
        <v>8</v>
      </c>
      <c r="I21" s="3">
        <v>6</v>
      </c>
      <c r="J21" s="3">
        <v>9</v>
      </c>
      <c r="K21" s="3">
        <v>1</v>
      </c>
      <c r="L21" s="3">
        <v>8</v>
      </c>
      <c r="M21" s="3">
        <v>4</v>
      </c>
      <c r="N21" s="3">
        <v>6</v>
      </c>
      <c r="O21" s="3">
        <v>7</v>
      </c>
      <c r="P21" s="61">
        <v>15</v>
      </c>
      <c r="Q21" s="3">
        <v>6</v>
      </c>
      <c r="R21" s="3">
        <v>5</v>
      </c>
      <c r="S21" s="3">
        <f t="shared" si="1"/>
        <v>111</v>
      </c>
      <c r="T21" s="68">
        <v>5</v>
      </c>
      <c r="U21" s="20"/>
    </row>
    <row r="22" spans="1:21" ht="18">
      <c r="A22" s="18">
        <v>4</v>
      </c>
      <c r="B22" s="19" t="s">
        <v>1</v>
      </c>
      <c r="C22" s="3">
        <v>3</v>
      </c>
      <c r="D22" s="3">
        <v>7.5</v>
      </c>
      <c r="E22" s="3">
        <v>12</v>
      </c>
      <c r="F22" s="61">
        <v>15</v>
      </c>
      <c r="G22" s="3">
        <v>15</v>
      </c>
      <c r="H22" s="3">
        <v>4</v>
      </c>
      <c r="I22" s="3">
        <v>11</v>
      </c>
      <c r="J22" s="3">
        <v>2</v>
      </c>
      <c r="K22" s="3">
        <v>4</v>
      </c>
      <c r="L22" s="3">
        <v>12</v>
      </c>
      <c r="M22" s="3">
        <v>7</v>
      </c>
      <c r="N22" s="3">
        <v>3</v>
      </c>
      <c r="O22" s="3">
        <v>2</v>
      </c>
      <c r="P22" s="3">
        <v>9</v>
      </c>
      <c r="Q22" s="3">
        <v>12</v>
      </c>
      <c r="R22" s="3">
        <v>7</v>
      </c>
      <c r="S22" s="3">
        <f t="shared" si="1"/>
        <v>125.5</v>
      </c>
      <c r="T22" s="68">
        <v>8</v>
      </c>
      <c r="U22" s="20"/>
    </row>
    <row r="23" spans="1:21" ht="18">
      <c r="A23" s="18">
        <v>5</v>
      </c>
      <c r="B23" s="19" t="s">
        <v>5</v>
      </c>
      <c r="C23" s="3">
        <v>11</v>
      </c>
      <c r="D23" s="61">
        <v>15</v>
      </c>
      <c r="E23" s="3">
        <v>3</v>
      </c>
      <c r="F23" s="3">
        <v>4</v>
      </c>
      <c r="G23" s="3">
        <v>8.5</v>
      </c>
      <c r="H23" s="3">
        <v>5</v>
      </c>
      <c r="I23" s="3">
        <v>7</v>
      </c>
      <c r="J23" s="3">
        <v>6</v>
      </c>
      <c r="K23" s="3">
        <v>8</v>
      </c>
      <c r="L23" s="3">
        <v>4.5</v>
      </c>
      <c r="M23" s="3">
        <v>10</v>
      </c>
      <c r="N23" s="61">
        <v>15</v>
      </c>
      <c r="O23" s="3">
        <v>4</v>
      </c>
      <c r="P23" s="3">
        <v>5</v>
      </c>
      <c r="Q23" s="3">
        <v>2</v>
      </c>
      <c r="R23" s="3">
        <v>8</v>
      </c>
      <c r="S23" s="3">
        <f t="shared" si="1"/>
        <v>116</v>
      </c>
      <c r="T23" s="68">
        <v>6</v>
      </c>
      <c r="U23" s="20"/>
    </row>
    <row r="24" spans="1:21" ht="18">
      <c r="A24" s="18">
        <v>6</v>
      </c>
      <c r="B24" s="19" t="s">
        <v>7</v>
      </c>
      <c r="C24" s="3">
        <v>12.5</v>
      </c>
      <c r="D24" s="3">
        <v>4.5</v>
      </c>
      <c r="E24" s="3">
        <v>14</v>
      </c>
      <c r="F24" s="61">
        <v>15</v>
      </c>
      <c r="G24" s="3">
        <v>8.5</v>
      </c>
      <c r="H24" s="61">
        <v>15</v>
      </c>
      <c r="I24" s="3">
        <v>4</v>
      </c>
      <c r="J24" s="3">
        <v>9</v>
      </c>
      <c r="K24" s="61">
        <v>15</v>
      </c>
      <c r="L24" s="3">
        <v>11</v>
      </c>
      <c r="M24" s="3">
        <v>3</v>
      </c>
      <c r="N24" s="3">
        <v>9</v>
      </c>
      <c r="O24" s="3">
        <v>10</v>
      </c>
      <c r="P24" s="61">
        <v>15</v>
      </c>
      <c r="Q24" s="3">
        <v>11</v>
      </c>
      <c r="R24" s="3">
        <v>6</v>
      </c>
      <c r="S24" s="3">
        <f t="shared" si="1"/>
        <v>162.5</v>
      </c>
      <c r="T24" s="68">
        <v>12</v>
      </c>
      <c r="U24" s="20"/>
    </row>
    <row r="25" spans="1:21" ht="18">
      <c r="A25" s="18">
        <v>7</v>
      </c>
      <c r="B25" s="19" t="s">
        <v>9</v>
      </c>
      <c r="C25" s="3">
        <v>4</v>
      </c>
      <c r="D25" s="3">
        <v>2</v>
      </c>
      <c r="E25" s="3">
        <v>2</v>
      </c>
      <c r="F25" s="61">
        <v>15</v>
      </c>
      <c r="G25" s="3">
        <v>5</v>
      </c>
      <c r="H25" s="61">
        <v>15</v>
      </c>
      <c r="I25" s="3">
        <v>1</v>
      </c>
      <c r="J25" s="61">
        <v>15</v>
      </c>
      <c r="K25" s="3">
        <v>11</v>
      </c>
      <c r="L25" s="3">
        <v>9</v>
      </c>
      <c r="M25" s="3">
        <v>11</v>
      </c>
      <c r="N25" s="61">
        <v>15</v>
      </c>
      <c r="O25" s="3">
        <v>1</v>
      </c>
      <c r="P25" s="61">
        <v>15</v>
      </c>
      <c r="Q25" s="3">
        <v>9</v>
      </c>
      <c r="R25" s="3">
        <v>14</v>
      </c>
      <c r="S25" s="3">
        <f t="shared" si="1"/>
        <v>144</v>
      </c>
      <c r="T25" s="68">
        <v>10</v>
      </c>
      <c r="U25" s="20"/>
    </row>
    <row r="26" spans="1:21" ht="18">
      <c r="A26" s="18">
        <v>8</v>
      </c>
      <c r="B26" s="19" t="s">
        <v>12</v>
      </c>
      <c r="C26" s="3">
        <v>12.5</v>
      </c>
      <c r="D26" s="61">
        <v>15</v>
      </c>
      <c r="E26" s="3">
        <v>11</v>
      </c>
      <c r="F26" s="61">
        <v>15</v>
      </c>
      <c r="G26" s="3">
        <v>7</v>
      </c>
      <c r="H26" s="3">
        <v>1</v>
      </c>
      <c r="I26" s="3">
        <v>15</v>
      </c>
      <c r="J26" s="3">
        <v>9</v>
      </c>
      <c r="K26" s="3">
        <v>5</v>
      </c>
      <c r="L26" s="3">
        <v>4.5</v>
      </c>
      <c r="M26" s="3">
        <v>2</v>
      </c>
      <c r="N26" s="3">
        <v>4</v>
      </c>
      <c r="O26" s="61">
        <v>15</v>
      </c>
      <c r="P26" s="3">
        <v>2</v>
      </c>
      <c r="Q26" s="3">
        <v>12</v>
      </c>
      <c r="R26" s="3">
        <v>11</v>
      </c>
      <c r="S26" s="3">
        <f t="shared" si="1"/>
        <v>141</v>
      </c>
      <c r="T26" s="68">
        <v>9</v>
      </c>
      <c r="U26" s="20"/>
    </row>
    <row r="27" spans="1:21" ht="18">
      <c r="A27" s="18">
        <v>9</v>
      </c>
      <c r="B27" s="19" t="s">
        <v>14</v>
      </c>
      <c r="C27" s="3">
        <v>9.5</v>
      </c>
      <c r="D27" s="3">
        <v>1</v>
      </c>
      <c r="E27" s="3">
        <v>1</v>
      </c>
      <c r="F27" s="3">
        <v>2</v>
      </c>
      <c r="G27" s="3">
        <v>2</v>
      </c>
      <c r="H27" s="3">
        <v>7</v>
      </c>
      <c r="I27" s="3">
        <v>3</v>
      </c>
      <c r="J27" s="3">
        <v>6</v>
      </c>
      <c r="K27" s="3">
        <v>2</v>
      </c>
      <c r="L27" s="3">
        <v>2</v>
      </c>
      <c r="M27" s="3">
        <v>1</v>
      </c>
      <c r="N27" s="3">
        <v>5</v>
      </c>
      <c r="O27" s="3">
        <v>3</v>
      </c>
      <c r="P27" s="3">
        <v>10</v>
      </c>
      <c r="Q27" s="3">
        <v>12</v>
      </c>
      <c r="R27" s="3">
        <v>11</v>
      </c>
      <c r="S27" s="3">
        <f t="shared" si="1"/>
        <v>77.5</v>
      </c>
      <c r="T27" s="68">
        <v>2</v>
      </c>
      <c r="U27" s="20"/>
    </row>
    <row r="28" spans="1:21" ht="18">
      <c r="A28" s="18">
        <v>10</v>
      </c>
      <c r="B28" s="19" t="s">
        <v>64</v>
      </c>
      <c r="C28" s="3">
        <v>7</v>
      </c>
      <c r="D28" s="3">
        <v>7.5</v>
      </c>
      <c r="E28" s="3">
        <v>8</v>
      </c>
      <c r="F28" s="3">
        <v>8</v>
      </c>
      <c r="G28" s="61">
        <v>15</v>
      </c>
      <c r="H28" s="61">
        <v>15</v>
      </c>
      <c r="I28" s="3">
        <v>15</v>
      </c>
      <c r="J28" s="61">
        <v>15</v>
      </c>
      <c r="K28" s="61">
        <v>15</v>
      </c>
      <c r="L28" s="3">
        <v>7</v>
      </c>
      <c r="M28" s="3">
        <v>14</v>
      </c>
      <c r="N28" s="61">
        <v>15</v>
      </c>
      <c r="O28" s="61">
        <v>15</v>
      </c>
      <c r="P28" s="3">
        <v>6</v>
      </c>
      <c r="Q28" s="3">
        <v>7</v>
      </c>
      <c r="R28" s="3">
        <v>4</v>
      </c>
      <c r="S28" s="3">
        <f t="shared" si="1"/>
        <v>173.5</v>
      </c>
      <c r="T28" s="68">
        <v>13</v>
      </c>
      <c r="U28" s="20"/>
    </row>
    <row r="29" spans="1:21" ht="18">
      <c r="A29" s="18">
        <v>11</v>
      </c>
      <c r="B29" s="19" t="s">
        <v>18</v>
      </c>
      <c r="C29" s="3">
        <v>5</v>
      </c>
      <c r="D29" s="61">
        <v>15</v>
      </c>
      <c r="E29" s="3">
        <v>10</v>
      </c>
      <c r="F29" s="61">
        <v>15</v>
      </c>
      <c r="G29" s="3">
        <v>10</v>
      </c>
      <c r="H29" s="3">
        <v>9</v>
      </c>
      <c r="I29" s="3">
        <v>9</v>
      </c>
      <c r="J29" s="3">
        <v>6</v>
      </c>
      <c r="K29" s="3">
        <v>10</v>
      </c>
      <c r="L29" s="3">
        <v>10</v>
      </c>
      <c r="M29" s="3">
        <v>9</v>
      </c>
      <c r="N29" s="61">
        <v>15</v>
      </c>
      <c r="O29" s="3">
        <v>8</v>
      </c>
      <c r="P29" s="3">
        <v>4</v>
      </c>
      <c r="Q29" s="3">
        <v>8</v>
      </c>
      <c r="R29" s="3">
        <v>3</v>
      </c>
      <c r="S29" s="3">
        <f t="shared" si="1"/>
        <v>146</v>
      </c>
      <c r="T29" s="68">
        <v>11</v>
      </c>
      <c r="U29" s="20"/>
    </row>
    <row r="30" spans="1:21" ht="18">
      <c r="A30" s="18">
        <v>12</v>
      </c>
      <c r="B30" s="19" t="s">
        <v>22</v>
      </c>
      <c r="C30" s="3">
        <v>8</v>
      </c>
      <c r="D30" s="3">
        <v>4.5</v>
      </c>
      <c r="E30" s="21">
        <v>7</v>
      </c>
      <c r="F30" s="21">
        <v>7</v>
      </c>
      <c r="G30" s="21">
        <v>6</v>
      </c>
      <c r="H30" s="21">
        <v>6</v>
      </c>
      <c r="I30" s="21">
        <v>5</v>
      </c>
      <c r="J30" s="3">
        <v>3</v>
      </c>
      <c r="K30" s="21">
        <v>6</v>
      </c>
      <c r="L30" s="3">
        <v>13.5</v>
      </c>
      <c r="M30" s="3">
        <v>6</v>
      </c>
      <c r="N30" s="3">
        <v>2</v>
      </c>
      <c r="O30" s="3">
        <v>11</v>
      </c>
      <c r="P30" s="3">
        <v>8</v>
      </c>
      <c r="Q30" s="3">
        <v>4</v>
      </c>
      <c r="R30" s="3">
        <v>11</v>
      </c>
      <c r="S30" s="3">
        <f t="shared" si="1"/>
        <v>108</v>
      </c>
      <c r="T30" s="68">
        <v>4</v>
      </c>
      <c r="U30" s="20"/>
    </row>
    <row r="31" spans="1:21" ht="18">
      <c r="A31" s="18">
        <v>13</v>
      </c>
      <c r="B31" s="19" t="s">
        <v>15</v>
      </c>
      <c r="C31" s="3">
        <v>6</v>
      </c>
      <c r="D31" s="13">
        <v>6</v>
      </c>
      <c r="E31" s="3">
        <v>9</v>
      </c>
      <c r="F31" s="3">
        <v>6</v>
      </c>
      <c r="G31" s="3">
        <v>3</v>
      </c>
      <c r="H31" s="3">
        <v>2</v>
      </c>
      <c r="I31" s="3">
        <v>15</v>
      </c>
      <c r="J31" s="3">
        <v>4</v>
      </c>
      <c r="K31" s="3">
        <v>7</v>
      </c>
      <c r="L31" s="3">
        <v>6</v>
      </c>
      <c r="M31" s="3">
        <v>5</v>
      </c>
      <c r="N31" s="3">
        <v>8</v>
      </c>
      <c r="O31" s="3">
        <v>6</v>
      </c>
      <c r="P31" s="3">
        <v>3</v>
      </c>
      <c r="Q31" s="3">
        <v>1</v>
      </c>
      <c r="R31" s="3">
        <v>11</v>
      </c>
      <c r="S31" s="3">
        <f t="shared" si="1"/>
        <v>98</v>
      </c>
      <c r="T31" s="68">
        <v>3</v>
      </c>
      <c r="U31" s="20"/>
    </row>
    <row r="32" spans="1:20" ht="18">
      <c r="A32" s="18">
        <v>14</v>
      </c>
      <c r="B32" s="28" t="s">
        <v>65</v>
      </c>
      <c r="C32" s="61">
        <v>15</v>
      </c>
      <c r="D32" s="61">
        <v>15</v>
      </c>
      <c r="E32" s="3">
        <v>4</v>
      </c>
      <c r="F32" s="3">
        <v>5</v>
      </c>
      <c r="G32" s="61">
        <v>15</v>
      </c>
      <c r="H32" s="61">
        <v>15</v>
      </c>
      <c r="I32" s="3">
        <v>10</v>
      </c>
      <c r="J32" s="61">
        <v>15</v>
      </c>
      <c r="K32" s="61">
        <v>15</v>
      </c>
      <c r="L32" s="3">
        <v>13.5</v>
      </c>
      <c r="M32" s="3">
        <v>13</v>
      </c>
      <c r="N32" s="61">
        <v>15</v>
      </c>
      <c r="O32" s="61">
        <v>15</v>
      </c>
      <c r="P32" s="61">
        <v>15</v>
      </c>
      <c r="Q32" s="3">
        <v>10</v>
      </c>
      <c r="R32" s="3">
        <v>11</v>
      </c>
      <c r="S32" s="3">
        <f t="shared" si="1"/>
        <v>201.5</v>
      </c>
      <c r="T32" s="68">
        <v>14</v>
      </c>
    </row>
    <row r="37" spans="2:19" ht="15.75">
      <c r="B37" s="30" t="s">
        <v>33</v>
      </c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140" t="s">
        <v>41</v>
      </c>
      <c r="S37" s="140"/>
    </row>
    <row r="38" spans="2:19" ht="15.75">
      <c r="B38" s="30"/>
      <c r="C38" s="30"/>
      <c r="D38" s="31"/>
      <c r="E38" s="31"/>
      <c r="F38" s="31"/>
      <c r="G38" s="31"/>
      <c r="H38" s="31"/>
      <c r="I38" s="31"/>
      <c r="J38" s="31"/>
      <c r="K38" s="32"/>
      <c r="L38" s="32"/>
      <c r="M38" s="31"/>
      <c r="N38" s="31"/>
      <c r="O38" s="31"/>
      <c r="P38" s="31"/>
      <c r="Q38" s="31"/>
      <c r="R38" s="33"/>
      <c r="S38" s="33"/>
    </row>
    <row r="39" spans="2:19" ht="15.75">
      <c r="B39" s="30" t="s">
        <v>34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140" t="s">
        <v>42</v>
      </c>
      <c r="S39" s="140"/>
    </row>
    <row r="41" ht="14.25">
      <c r="S41" s="20"/>
    </row>
    <row r="42" ht="14.25">
      <c r="S42" s="20"/>
    </row>
    <row r="43" ht="14.25">
      <c r="S43" s="20"/>
    </row>
    <row r="44" ht="14.25">
      <c r="S44" s="20"/>
    </row>
    <row r="45" ht="14.25">
      <c r="S45" s="20"/>
    </row>
    <row r="46" ht="14.25">
      <c r="S46" s="20"/>
    </row>
    <row r="47" ht="14.25">
      <c r="S47" s="20"/>
    </row>
    <row r="48" ht="14.25">
      <c r="S48" s="20"/>
    </row>
    <row r="49" ht="14.25">
      <c r="S49" s="20"/>
    </row>
    <row r="50" ht="14.25">
      <c r="S50" s="20"/>
    </row>
    <row r="51" ht="14.25">
      <c r="S51" s="20"/>
    </row>
    <row r="52" ht="14.25">
      <c r="S52" s="20"/>
    </row>
    <row r="53" ht="14.25">
      <c r="S53" s="20"/>
    </row>
    <row r="54" ht="14.25">
      <c r="S54" s="20"/>
    </row>
    <row r="55" ht="14.25">
      <c r="S55" s="20"/>
    </row>
    <row r="56" ht="14.25">
      <c r="S56" s="20"/>
    </row>
    <row r="57" ht="14.25">
      <c r="S57" s="20"/>
    </row>
    <row r="58" ht="14.25">
      <c r="S58" s="20"/>
    </row>
    <row r="59" ht="14.25">
      <c r="S59" s="20"/>
    </row>
    <row r="60" ht="14.25">
      <c r="S60" s="20"/>
    </row>
    <row r="61" ht="14.25">
      <c r="S61" s="20"/>
    </row>
    <row r="62" ht="14.25">
      <c r="S62" s="20"/>
    </row>
    <row r="63" ht="14.25">
      <c r="S63" s="20"/>
    </row>
    <row r="64" ht="14.25">
      <c r="S64" s="20"/>
    </row>
  </sheetData>
  <sheetProtection/>
  <mergeCells count="7">
    <mergeCell ref="R39:S39"/>
    <mergeCell ref="B1:T1"/>
    <mergeCell ref="R37:S37"/>
    <mergeCell ref="A17:T17"/>
    <mergeCell ref="A5:T5"/>
    <mergeCell ref="A2:T2"/>
    <mergeCell ref="A3:T3"/>
  </mergeCells>
  <printOptions/>
  <pageMargins left="0.4" right="0.29" top="0.6299212598425197" bottom="0.984251968503937" header="0.35433070866141736" footer="0.5118110236220472"/>
  <pageSetup horizontalDpi="600" verticalDpi="600" orientation="landscape" paperSize="9" scale="65" r:id="rId2"/>
  <rowBreaks count="1" manualBreakCount="1">
    <brk id="16" max="19" man="1"/>
  </rowBreaks>
  <ignoredErrors>
    <ignoredError sqref="T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 ДО "ШВСМ"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Блинов</cp:lastModifiedBy>
  <cp:lastPrinted>2011-09-16T06:29:37Z</cp:lastPrinted>
  <dcterms:created xsi:type="dcterms:W3CDTF">2011-02-19T09:10:45Z</dcterms:created>
  <dcterms:modified xsi:type="dcterms:W3CDTF">2011-09-19T07:23:17Z</dcterms:modified>
  <cp:category/>
  <cp:version/>
  <cp:contentType/>
  <cp:contentStatus/>
</cp:coreProperties>
</file>